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Рабочий стол\"/>
    </mc:Choice>
  </mc:AlternateContent>
  <bookViews>
    <workbookView xWindow="0" yWindow="0" windowWidth="19200" windowHeight="8040"/>
  </bookViews>
  <sheets>
    <sheet name="16" sheetId="6" r:id="rId1"/>
    <sheet name="16 овз" sheetId="7" r:id="rId2"/>
    <sheet name="17" sheetId="8" r:id="rId3"/>
    <sheet name="17 овз" sheetId="9" r:id="rId4"/>
  </sheets>
  <calcPr calcId="162913"/>
</workbook>
</file>

<file path=xl/calcChain.xml><?xml version="1.0" encoding="utf-8"?>
<calcChain xmlns="http://schemas.openxmlformats.org/spreadsheetml/2006/main">
  <c r="G12" i="9" l="1"/>
  <c r="D12" i="9"/>
  <c r="E12" i="9"/>
  <c r="C12" i="9"/>
  <c r="B12" i="9"/>
  <c r="F7" i="7"/>
  <c r="F14" i="7" s="1"/>
  <c r="B28" i="8"/>
  <c r="B15" i="8"/>
  <c r="G15" i="8"/>
  <c r="G28" i="8"/>
  <c r="B15" i="6"/>
  <c r="G15" i="6"/>
  <c r="F19" i="8"/>
  <c r="F20" i="8"/>
  <c r="F28" i="8" s="1"/>
  <c r="F21" i="8"/>
  <c r="F23" i="8"/>
  <c r="E28" i="8"/>
  <c r="D28" i="8"/>
  <c r="C28" i="8"/>
  <c r="F7" i="8"/>
  <c r="F8" i="8"/>
  <c r="F10" i="8"/>
  <c r="F15" i="8" s="1"/>
  <c r="E15" i="8"/>
  <c r="D15" i="8"/>
  <c r="C15" i="8"/>
  <c r="N13" i="8"/>
  <c r="M7" i="8"/>
  <c r="M8" i="8"/>
  <c r="M10" i="8"/>
  <c r="M13" i="8" s="1"/>
  <c r="L13" i="8"/>
  <c r="K13" i="8"/>
  <c r="J13" i="8"/>
  <c r="I13" i="8"/>
  <c r="G24" i="9"/>
  <c r="G26" i="9"/>
  <c r="F17" i="9"/>
  <c r="F19" i="9"/>
  <c r="F20" i="9"/>
  <c r="F24" i="9" s="1"/>
  <c r="F21" i="9"/>
  <c r="F22" i="9"/>
  <c r="E24" i="9"/>
  <c r="D24" i="9"/>
  <c r="C24" i="9"/>
  <c r="B24" i="9"/>
  <c r="F7" i="9"/>
  <c r="F12" i="9"/>
  <c r="F9" i="9"/>
  <c r="G14" i="7"/>
  <c r="G28" i="7" s="1"/>
  <c r="G26" i="7"/>
  <c r="F20" i="7"/>
  <c r="F21" i="7"/>
  <c r="F22" i="7"/>
  <c r="F23" i="7"/>
  <c r="F24" i="7"/>
  <c r="F26" i="7"/>
  <c r="E26" i="7"/>
  <c r="D26" i="7"/>
  <c r="C26" i="7"/>
  <c r="B26" i="7"/>
  <c r="F8" i="7"/>
  <c r="F10" i="7"/>
  <c r="F11" i="7"/>
  <c r="F12" i="7"/>
  <c r="E14" i="7"/>
  <c r="D14" i="7"/>
  <c r="C14" i="7"/>
  <c r="B14" i="7"/>
  <c r="D15" i="6"/>
  <c r="E15" i="6"/>
  <c r="F7" i="6"/>
  <c r="F15" i="6" s="1"/>
  <c r="F10" i="6"/>
  <c r="F11" i="6"/>
  <c r="F12" i="6"/>
  <c r="C15" i="6"/>
</calcChain>
</file>

<file path=xl/sharedStrings.xml><?xml version="1.0" encoding="utf-8"?>
<sst xmlns="http://schemas.openxmlformats.org/spreadsheetml/2006/main" count="119" uniqueCount="46">
  <si>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</si>
  <si>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</si>
  <si>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</si>
  <si>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</si>
  <si>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</si>
  <si>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</si>
  <si>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</si>
  <si>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</si>
  <si>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</si>
  <si>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</si>
  <si>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</si>
  <si>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</si>
  <si>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с соусом красный основной</t>
  </si>
  <si>
    <t>Сок натуральный</t>
  </si>
  <si>
    <t>Рис припущенный</t>
  </si>
  <si>
    <t>Напиток из шиповника</t>
  </si>
  <si>
    <t>Выход (гр)</t>
  </si>
  <si>
    <t>Цена (руб)</t>
  </si>
  <si>
    <t>Школа №_______________</t>
  </si>
  <si>
    <t>Рыба (филе) припущенная</t>
  </si>
  <si>
    <t xml:space="preserve">Салат из свеклы </t>
  </si>
  <si>
    <t xml:space="preserve">Тефтели c хлебом </t>
  </si>
  <si>
    <t xml:space="preserve">Щи со сметаной </t>
  </si>
  <si>
    <t>Завтрак (ОВЗ)</t>
  </si>
  <si>
    <t>Обед (ОВЗ)</t>
  </si>
  <si>
    <t xml:space="preserve">Чай с лимоном и сахаром </t>
  </si>
  <si>
    <t>_________________________</t>
  </si>
  <si>
    <t>б</t>
  </si>
  <si>
    <t>ж</t>
  </si>
  <si>
    <t>у</t>
  </si>
  <si>
    <t>Сельдь с з/горошком</t>
  </si>
  <si>
    <t>Рагу овощное</t>
  </si>
  <si>
    <t>Зав. производством УМП "Юнрос"_____________________________</t>
  </si>
  <si>
    <t>Бутерброд горячий с сыром</t>
  </si>
  <si>
    <t>Каша молочная овсяная</t>
  </si>
  <si>
    <t>Кисель из вар. облепихи</t>
  </si>
  <si>
    <t>Салат витаминный</t>
  </si>
  <si>
    <t>Суп картофельный с рыбн. консервами</t>
  </si>
  <si>
    <t>Куриные окорочка отварные</t>
  </si>
  <si>
    <t>Картофельное пюре</t>
  </si>
  <si>
    <t>Компот с/ф курага</t>
  </si>
  <si>
    <t>Меню на 16 сентября 2021г.</t>
  </si>
  <si>
    <t>Йогурт "Растишка"</t>
  </si>
  <si>
    <t>Меню на 17 сентября 2021г.</t>
  </si>
  <si>
    <t>Школа №_____________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</si>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</sst>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2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1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indent="1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7" fillId="2" borderId="1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2" fillId="2" borderId="8" xfId="0" applyNumberFormat="1" applyFont="1" applyFill="1" applyBorder="1" applyAlignment="1">
      <alignment horizontal="center"/>
    </xf>
    <xf numFmtId="1" fontId="1" fillId="0" borderId="7" xfId="0" applyNumberFormat="1" applyFont="1" applyBorder="1"/>
    <xf numFmtId="1" fontId="2" fillId="0" borderId="7" xfId="0" applyNumberFormat="1" applyFont="1" applyBorder="1"/>
    <xf numFmtId="1" fontId="1" fillId="0" borderId="0" xfId="0" applyNumberFormat="1" applyFont="1"/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left" indent="2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1" fontId="6" fillId="0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zoomScale="75" workbookViewId="0">
      <selection activeCell="H7" sqref="H7"/>
    </sheetView>
  </sheetViews>
  <sheetFormatPr defaultRowHeight="15.6" x14ac:dyDescent="0.3"/>
  <cols>
    <col min="1" max="1" width="28.6640625" style="15" customWidth="1"/>
    <col min="2" max="2" width="10.33203125" style="15" customWidth="1"/>
    <col min="3" max="4" width="3.109375" style="27" customWidth="1"/>
    <col min="5" max="5" width="4.109375" style="27" customWidth="1"/>
    <col min="6" max="6" width="5.88671875" style="27" customWidth="1"/>
    <col min="7" max="7" width="9.88671875" style="23" customWidth="1"/>
    <col min="8" max="8" width="28.33203125" style="15" customWidth="1"/>
    <col min="9" max="9" width="9.6640625" style="15" customWidth="1"/>
    <col min="10" max="11" width="3.109375" style="29" customWidth="1"/>
    <col min="12" max="12" width="4.109375" style="29" customWidth="1"/>
    <col min="13" max="13" width="5.88671875" style="29" customWidth="1"/>
    <col min="14" max="14" width="9.88671875" style="23" bestFit="1" customWidth="1"/>
  </cols>
  <sheetData>
    <row r="1" spans="1:14" x14ac:dyDescent="0.3">
      <c r="A1" s="14"/>
      <c r="I1" s="85"/>
      <c r="J1" s="85"/>
      <c r="K1" s="85"/>
      <c r="L1" s="85"/>
      <c r="M1" s="85"/>
      <c r="N1" s="85"/>
    </row>
    <row r="2" spans="1:14" x14ac:dyDescent="0.3">
      <c r="I2" s="85" t="s">
        <v>45</v>
      </c>
      <c r="J2" s="85"/>
      <c r="K2" s="85"/>
      <c r="L2" s="85"/>
      <c r="M2" s="85"/>
      <c r="N2" s="85"/>
    </row>
    <row r="3" spans="1:14" x14ac:dyDescent="0.3">
      <c r="I3" s="87"/>
      <c r="J3" s="87"/>
      <c r="K3" s="87"/>
      <c r="L3" s="87"/>
      <c r="M3" s="87"/>
      <c r="N3" s="87"/>
    </row>
    <row r="4" spans="1:14" ht="16.2" thickBot="1" x14ac:dyDescent="0.35">
      <c r="B4" s="86" t="s">
        <v>41</v>
      </c>
      <c r="C4" s="86"/>
      <c r="D4" s="86"/>
      <c r="E4" s="86"/>
      <c r="F4" s="86"/>
      <c r="G4" s="86"/>
      <c r="H4" s="86"/>
    </row>
    <row r="5" spans="1:14" s="72" customFormat="1" ht="32.25" customHeight="1" thickBot="1" x14ac:dyDescent="0.3">
      <c r="A5" s="68" t="s">
        <v>0</v>
      </c>
      <c r="B5" s="69" t="s">
        <v>16</v>
      </c>
      <c r="C5" s="54" t="s">
        <v>27</v>
      </c>
      <c r="D5" s="54" t="s">
        <v>28</v>
      </c>
      <c r="E5" s="54" t="s">
        <v>29</v>
      </c>
      <c r="F5" s="70" t="s">
        <v>1</v>
      </c>
      <c r="G5" s="71" t="s">
        <v>17</v>
      </c>
      <c r="H5" s="68"/>
      <c r="I5" s="69"/>
      <c r="J5" s="54"/>
      <c r="K5" s="54"/>
      <c r="L5" s="54"/>
      <c r="M5" s="70"/>
      <c r="N5" s="71"/>
    </row>
    <row r="6" spans="1:14" ht="16.2" thickBot="1" x14ac:dyDescent="0.35">
      <c r="A6" s="90" t="s">
        <v>2</v>
      </c>
      <c r="B6" s="91"/>
      <c r="C6" s="91"/>
      <c r="D6" s="91"/>
      <c r="E6" s="91"/>
      <c r="F6" s="91"/>
      <c r="G6" s="92"/>
      <c r="H6" s="90"/>
      <c r="I6" s="91"/>
      <c r="J6" s="91"/>
      <c r="K6" s="91"/>
      <c r="L6" s="91"/>
      <c r="M6" s="91"/>
      <c r="N6" s="92"/>
    </row>
    <row r="7" spans="1:14" ht="18" x14ac:dyDescent="0.35">
      <c r="A7" s="3" t="s">
        <v>20</v>
      </c>
      <c r="B7" s="1">
        <v>60</v>
      </c>
      <c r="C7" s="30">
        <v>2</v>
      </c>
      <c r="D7" s="30">
        <v>3.2</v>
      </c>
      <c r="E7" s="30">
        <v>8.4</v>
      </c>
      <c r="F7" s="30">
        <f>(E7*4)+(D7*9)+(C7*4)</f>
        <v>70.400000000000006</v>
      </c>
      <c r="G7" s="39">
        <v>6.53</v>
      </c>
      <c r="H7" s="3"/>
      <c r="I7" s="1"/>
      <c r="J7" s="30"/>
      <c r="K7" s="30"/>
      <c r="L7" s="30"/>
      <c r="M7" s="30"/>
      <c r="N7" s="39"/>
    </row>
    <row r="8" spans="1:14" ht="18" x14ac:dyDescent="0.3">
      <c r="A8" s="7" t="s">
        <v>21</v>
      </c>
      <c r="B8" s="9">
        <v>120</v>
      </c>
      <c r="C8" s="30">
        <v>16.82</v>
      </c>
      <c r="D8" s="30">
        <v>21.92</v>
      </c>
      <c r="E8" s="30">
        <v>16.88</v>
      </c>
      <c r="F8" s="30">
        <v>332.08</v>
      </c>
      <c r="G8" s="40">
        <v>51.1</v>
      </c>
      <c r="H8" s="7"/>
      <c r="I8" s="9"/>
      <c r="J8" s="62"/>
      <c r="K8" s="62"/>
      <c r="L8" s="62"/>
      <c r="M8" s="30"/>
      <c r="N8" s="40"/>
    </row>
    <row r="9" spans="1:14" ht="18" x14ac:dyDescent="0.3">
      <c r="A9" s="7" t="s">
        <v>12</v>
      </c>
      <c r="B9" s="9">
        <v>50</v>
      </c>
      <c r="C9" s="30">
        <v>2.5</v>
      </c>
      <c r="D9" s="30">
        <v>2.5</v>
      </c>
      <c r="E9" s="30">
        <v>6.5</v>
      </c>
      <c r="F9" s="30">
        <v>58.5</v>
      </c>
      <c r="G9" s="40">
        <v>1.83</v>
      </c>
      <c r="H9" s="7"/>
      <c r="I9" s="9"/>
      <c r="J9" s="30"/>
      <c r="K9" s="30"/>
      <c r="L9" s="30"/>
      <c r="M9" s="30"/>
      <c r="N9" s="40"/>
    </row>
    <row r="10" spans="1:14" ht="18" x14ac:dyDescent="0.35">
      <c r="A10" s="3" t="s">
        <v>14</v>
      </c>
      <c r="B10" s="1">
        <v>150</v>
      </c>
      <c r="C10" s="30">
        <v>6</v>
      </c>
      <c r="D10" s="30">
        <v>6</v>
      </c>
      <c r="E10" s="30">
        <v>40</v>
      </c>
      <c r="F10" s="30">
        <f>(E10*4)+(D10*9)+(C10*4)</f>
        <v>238</v>
      </c>
      <c r="G10" s="39">
        <v>8.57</v>
      </c>
      <c r="H10" s="3"/>
      <c r="I10" s="1"/>
      <c r="J10" s="30"/>
      <c r="K10" s="30"/>
      <c r="L10" s="30"/>
      <c r="M10" s="30"/>
      <c r="N10" s="39"/>
    </row>
    <row r="11" spans="1:14" ht="18" x14ac:dyDescent="0.35">
      <c r="A11" s="7" t="s">
        <v>15</v>
      </c>
      <c r="B11" s="1">
        <v>200</v>
      </c>
      <c r="C11" s="30">
        <v>0.5</v>
      </c>
      <c r="D11" s="30">
        <v>0.5</v>
      </c>
      <c r="E11" s="30">
        <v>20</v>
      </c>
      <c r="F11" s="30">
        <f>(E11*4)+(D11*9)+(C11*4)</f>
        <v>86.5</v>
      </c>
      <c r="G11" s="39">
        <v>10.28</v>
      </c>
      <c r="H11" s="7"/>
      <c r="I11" s="1"/>
      <c r="J11" s="30"/>
      <c r="K11" s="30"/>
      <c r="L11" s="30"/>
      <c r="M11" s="30"/>
      <c r="N11" s="39"/>
    </row>
    <row r="12" spans="1:14" ht="18" x14ac:dyDescent="0.35">
      <c r="A12" s="3" t="s">
        <v>8</v>
      </c>
      <c r="B12" s="1">
        <v>31</v>
      </c>
      <c r="C12" s="30">
        <v>2.2999999999999998</v>
      </c>
      <c r="D12" s="30">
        <v>0.2</v>
      </c>
      <c r="E12" s="30">
        <v>15</v>
      </c>
      <c r="F12" s="30">
        <f>(E12*4)+(D12*9)+(C12*4)</f>
        <v>71</v>
      </c>
      <c r="G12" s="39">
        <v>1.79</v>
      </c>
      <c r="H12" s="3"/>
      <c r="I12" s="1"/>
      <c r="J12" s="30"/>
      <c r="K12" s="30"/>
      <c r="L12" s="30"/>
      <c r="M12" s="30"/>
      <c r="N12" s="39"/>
    </row>
    <row r="13" spans="1:14" ht="18" x14ac:dyDescent="0.35">
      <c r="A13" s="3" t="s">
        <v>9</v>
      </c>
      <c r="B13" s="1">
        <v>25</v>
      </c>
      <c r="C13" s="30">
        <v>1.6</v>
      </c>
      <c r="D13" s="30">
        <v>1</v>
      </c>
      <c r="E13" s="30">
        <v>9.6</v>
      </c>
      <c r="F13" s="30">
        <v>54</v>
      </c>
      <c r="G13" s="39">
        <v>1.5</v>
      </c>
      <c r="H13" s="3"/>
      <c r="I13" s="1"/>
      <c r="J13" s="30"/>
      <c r="K13" s="30"/>
      <c r="L13" s="30"/>
      <c r="M13" s="30"/>
      <c r="N13" s="39"/>
    </row>
    <row r="14" spans="1:14" ht="18" x14ac:dyDescent="0.35">
      <c r="A14" s="7" t="s">
        <v>13</v>
      </c>
      <c r="B14" s="1">
        <v>200</v>
      </c>
      <c r="C14" s="82"/>
      <c r="D14" s="82"/>
      <c r="E14" s="82"/>
      <c r="F14" s="82"/>
      <c r="G14" s="41">
        <v>27.43</v>
      </c>
      <c r="H14" s="7"/>
      <c r="I14" s="2"/>
      <c r="J14" s="30"/>
      <c r="K14" s="30"/>
      <c r="L14" s="30"/>
      <c r="M14" s="30"/>
      <c r="N14" s="42"/>
    </row>
    <row r="15" spans="1:14" ht="17.399999999999999" x14ac:dyDescent="0.3">
      <c r="A15" s="7"/>
      <c r="B15" s="2">
        <f t="shared" ref="B15:G15" si="0">SUM(B7:B14)</f>
        <v>836</v>
      </c>
      <c r="C15" s="52">
        <f t="shared" si="0"/>
        <v>31.720000000000002</v>
      </c>
      <c r="D15" s="52">
        <f t="shared" si="0"/>
        <v>35.320000000000007</v>
      </c>
      <c r="E15" s="52">
        <f t="shared" si="0"/>
        <v>116.38</v>
      </c>
      <c r="F15" s="52">
        <f t="shared" si="0"/>
        <v>910.48</v>
      </c>
      <c r="G15" s="42">
        <f t="shared" si="0"/>
        <v>109.03</v>
      </c>
      <c r="H15" s="16"/>
      <c r="I15" s="2"/>
      <c r="J15" s="24"/>
      <c r="K15" s="24"/>
      <c r="L15" s="24"/>
      <c r="M15" s="30"/>
      <c r="N15" s="42"/>
    </row>
    <row r="16" spans="1:14" ht="16.2" thickBot="1" x14ac:dyDescent="0.35">
      <c r="A16" s="12"/>
      <c r="B16" s="10"/>
      <c r="C16" s="28"/>
      <c r="D16" s="28"/>
      <c r="E16" s="28"/>
      <c r="F16" s="28"/>
      <c r="G16" s="25"/>
      <c r="H16" s="3"/>
      <c r="I16" s="1"/>
      <c r="J16" s="24"/>
      <c r="K16" s="24"/>
      <c r="L16" s="24"/>
      <c r="M16" s="44"/>
      <c r="N16" s="4"/>
    </row>
    <row r="17" spans="1:14" x14ac:dyDescent="0.3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x14ac:dyDescent="0.3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</sheetData>
  <mergeCells count="8">
    <mergeCell ref="A18:N18"/>
    <mergeCell ref="A6:G6"/>
    <mergeCell ref="H6:N6"/>
    <mergeCell ref="I1:N1"/>
    <mergeCell ref="I2:N2"/>
    <mergeCell ref="B4:H4"/>
    <mergeCell ref="I3:N3"/>
    <mergeCell ref="A17:N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75" workbookViewId="0">
      <selection activeCell="L9" sqref="L9"/>
    </sheetView>
  </sheetViews>
  <sheetFormatPr defaultRowHeight="15.6" x14ac:dyDescent="0.3"/>
  <cols>
    <col min="1" max="1" width="31" style="15" customWidth="1"/>
    <col min="2" max="2" width="10.33203125" style="15" customWidth="1"/>
    <col min="3" max="4" width="4.33203125" style="67" customWidth="1"/>
    <col min="5" max="5" width="4.88671875" style="67" customWidth="1"/>
    <col min="6" max="6" width="8.109375" style="67" customWidth="1"/>
    <col min="7" max="7" width="10.33203125" style="15" customWidth="1"/>
  </cols>
  <sheetData>
    <row r="1" spans="1:7" x14ac:dyDescent="0.3">
      <c r="B1" s="53"/>
      <c r="C1" s="60"/>
      <c r="D1" s="87" t="s">
        <v>18</v>
      </c>
      <c r="E1" s="87"/>
      <c r="F1" s="87"/>
      <c r="G1" s="87"/>
    </row>
    <row r="2" spans="1:7" x14ac:dyDescent="0.3">
      <c r="B2" s="53"/>
      <c r="C2" s="60"/>
      <c r="D2" s="87"/>
      <c r="E2" s="87"/>
      <c r="F2" s="87"/>
      <c r="G2" s="87"/>
    </row>
    <row r="3" spans="1:7" x14ac:dyDescent="0.3">
      <c r="B3" s="53"/>
      <c r="C3" s="60"/>
      <c r="D3" s="87" t="s">
        <v>26</v>
      </c>
      <c r="E3" s="87"/>
      <c r="F3" s="87"/>
      <c r="G3" s="87"/>
    </row>
    <row r="4" spans="1:7" ht="16.2" thickBot="1" x14ac:dyDescent="0.35">
      <c r="A4" s="93" t="s">
        <v>41</v>
      </c>
      <c r="B4" s="93"/>
      <c r="C4" s="93"/>
      <c r="D4" s="93"/>
      <c r="E4" s="93"/>
      <c r="F4" s="93"/>
      <c r="G4" s="93"/>
    </row>
    <row r="5" spans="1:7" s="72" customFormat="1" ht="31.8" thickBot="1" x14ac:dyDescent="0.3">
      <c r="A5" s="68" t="s">
        <v>0</v>
      </c>
      <c r="B5" s="69" t="s">
        <v>16</v>
      </c>
      <c r="C5" s="61" t="s">
        <v>27</v>
      </c>
      <c r="D5" s="61" t="s">
        <v>28</v>
      </c>
      <c r="E5" s="61" t="s">
        <v>29</v>
      </c>
      <c r="F5" s="73" t="s">
        <v>1</v>
      </c>
      <c r="G5" s="71" t="s">
        <v>17</v>
      </c>
    </row>
    <row r="6" spans="1:7" ht="16.2" thickBot="1" x14ac:dyDescent="0.35">
      <c r="A6" s="90" t="s">
        <v>23</v>
      </c>
      <c r="B6" s="91"/>
      <c r="C6" s="91"/>
      <c r="D6" s="91"/>
      <c r="E6" s="91"/>
      <c r="F6" s="91"/>
      <c r="G6" s="92"/>
    </row>
    <row r="7" spans="1:7" ht="18" x14ac:dyDescent="0.35">
      <c r="A7" s="79" t="s">
        <v>20</v>
      </c>
      <c r="B7" s="78">
        <v>50</v>
      </c>
      <c r="C7" s="24">
        <v>2</v>
      </c>
      <c r="D7" s="24">
        <v>4</v>
      </c>
      <c r="E7" s="24">
        <v>10</v>
      </c>
      <c r="F7" s="24">
        <f>(E7*4)+(D7*9)+(C7*4)</f>
        <v>84</v>
      </c>
      <c r="G7" s="39">
        <v>5.46</v>
      </c>
    </row>
    <row r="8" spans="1:7" x14ac:dyDescent="0.3">
      <c r="A8" s="7" t="s">
        <v>21</v>
      </c>
      <c r="B8" s="9">
        <v>115</v>
      </c>
      <c r="C8" s="62">
        <v>16</v>
      </c>
      <c r="D8" s="62">
        <v>15</v>
      </c>
      <c r="E8" s="62">
        <v>13</v>
      </c>
      <c r="F8" s="30">
        <f>(E8*4)+(D8*9)+(C8*4)</f>
        <v>251</v>
      </c>
      <c r="G8" s="55">
        <v>31.96</v>
      </c>
    </row>
    <row r="9" spans="1:7" x14ac:dyDescent="0.3">
      <c r="A9" s="7" t="s">
        <v>12</v>
      </c>
      <c r="B9" s="9"/>
      <c r="C9" s="62"/>
      <c r="D9" s="62"/>
      <c r="E9" s="62"/>
      <c r="F9" s="30"/>
      <c r="G9" s="56">
        <v>1.47</v>
      </c>
    </row>
    <row r="10" spans="1:7" x14ac:dyDescent="0.3">
      <c r="A10" s="3" t="s">
        <v>14</v>
      </c>
      <c r="B10" s="1">
        <v>180</v>
      </c>
      <c r="C10" s="30">
        <v>6.5</v>
      </c>
      <c r="D10" s="30">
        <v>6.5</v>
      </c>
      <c r="E10" s="30">
        <v>45</v>
      </c>
      <c r="F10" s="30">
        <f>(E10*4)+(D10*9)+(C10*4)</f>
        <v>264.5</v>
      </c>
      <c r="G10" s="4">
        <v>10.29</v>
      </c>
    </row>
    <row r="11" spans="1:7" x14ac:dyDescent="0.3">
      <c r="A11" s="3" t="s">
        <v>25</v>
      </c>
      <c r="B11" s="1">
        <v>200</v>
      </c>
      <c r="C11" s="30">
        <v>0.5</v>
      </c>
      <c r="D11" s="30">
        <v>0.1</v>
      </c>
      <c r="E11" s="30">
        <v>17</v>
      </c>
      <c r="F11" s="30">
        <f>(E11*4)+(D11*9)+(C11*4)</f>
        <v>70.900000000000006</v>
      </c>
      <c r="G11" s="4">
        <v>4.55</v>
      </c>
    </row>
    <row r="12" spans="1:7" x14ac:dyDescent="0.3">
      <c r="A12" s="3" t="s">
        <v>8</v>
      </c>
      <c r="B12" s="1">
        <v>31</v>
      </c>
      <c r="C12" s="30">
        <v>2.2999999999999998</v>
      </c>
      <c r="D12" s="30">
        <v>0.2</v>
      </c>
      <c r="E12" s="30">
        <v>15</v>
      </c>
      <c r="F12" s="30">
        <f>(E12*4)+(D12*9)+(C12*4)</f>
        <v>71</v>
      </c>
      <c r="G12" s="4">
        <v>1.79</v>
      </c>
    </row>
    <row r="13" spans="1:7" x14ac:dyDescent="0.3">
      <c r="A13" s="3" t="s">
        <v>9</v>
      </c>
      <c r="B13" s="1">
        <v>25</v>
      </c>
      <c r="C13" s="30">
        <v>1.6</v>
      </c>
      <c r="D13" s="30">
        <v>1</v>
      </c>
      <c r="E13" s="30">
        <v>9.6</v>
      </c>
      <c r="F13" s="30">
        <v>54</v>
      </c>
      <c r="G13" s="4">
        <v>1.5</v>
      </c>
    </row>
    <row r="14" spans="1:7" x14ac:dyDescent="0.3">
      <c r="A14" s="6"/>
      <c r="B14" s="2">
        <f t="shared" ref="B14:G14" si="0">SUM(B7:B13)</f>
        <v>601</v>
      </c>
      <c r="C14" s="30">
        <f t="shared" si="0"/>
        <v>28.900000000000002</v>
      </c>
      <c r="D14" s="30">
        <f t="shared" si="0"/>
        <v>26.8</v>
      </c>
      <c r="E14" s="30">
        <f t="shared" si="0"/>
        <v>109.6</v>
      </c>
      <c r="F14" s="30">
        <f t="shared" si="0"/>
        <v>795.4</v>
      </c>
      <c r="G14" s="8">
        <f t="shared" si="0"/>
        <v>57.019999999999996</v>
      </c>
    </row>
    <row r="15" spans="1:7" x14ac:dyDescent="0.3">
      <c r="A15" s="12"/>
      <c r="B15" s="10"/>
      <c r="C15" s="63"/>
      <c r="D15" s="63"/>
      <c r="E15" s="63"/>
      <c r="F15" s="63"/>
      <c r="G15" s="11"/>
    </row>
    <row r="16" spans="1:7" x14ac:dyDescent="0.3">
      <c r="A16" s="12"/>
      <c r="B16" s="10"/>
      <c r="C16" s="63"/>
      <c r="D16" s="63"/>
      <c r="E16" s="63"/>
      <c r="F16" s="63"/>
      <c r="G16" s="11"/>
    </row>
    <row r="17" spans="1:7" ht="16.2" thickBot="1" x14ac:dyDescent="0.35">
      <c r="A17" s="12"/>
      <c r="B17" s="10"/>
      <c r="C17" s="63"/>
      <c r="D17" s="63"/>
      <c r="E17" s="63"/>
      <c r="F17" s="63"/>
      <c r="G17" s="11"/>
    </row>
    <row r="18" spans="1:7" ht="16.2" thickBot="1" x14ac:dyDescent="0.35">
      <c r="A18" s="90" t="s">
        <v>24</v>
      </c>
      <c r="B18" s="91"/>
      <c r="C18" s="91"/>
      <c r="D18" s="91"/>
      <c r="E18" s="91"/>
      <c r="F18" s="91"/>
      <c r="G18" s="92"/>
    </row>
    <row r="19" spans="1:7" x14ac:dyDescent="0.3">
      <c r="A19" s="3" t="s">
        <v>30</v>
      </c>
      <c r="B19" s="1">
        <v>60</v>
      </c>
      <c r="C19" s="52">
        <v>8.1</v>
      </c>
      <c r="D19" s="52">
        <v>2.5499999999999998</v>
      </c>
      <c r="E19" s="52">
        <v>21</v>
      </c>
      <c r="F19" s="52">
        <v>178.95</v>
      </c>
      <c r="G19" s="57">
        <v>29.44</v>
      </c>
    </row>
    <row r="20" spans="1:7" x14ac:dyDescent="0.3">
      <c r="A20" s="3" t="s">
        <v>22</v>
      </c>
      <c r="B20" s="1">
        <v>260</v>
      </c>
      <c r="C20" s="30">
        <v>2.16</v>
      </c>
      <c r="D20" s="30">
        <v>5.31</v>
      </c>
      <c r="E20" s="30">
        <v>13</v>
      </c>
      <c r="F20" s="30">
        <f>(E20*4)+(D20*9)+(C20*4)</f>
        <v>108.42999999999999</v>
      </c>
      <c r="G20" s="4">
        <v>13.93</v>
      </c>
    </row>
    <row r="21" spans="1:7" x14ac:dyDescent="0.3">
      <c r="A21" s="3" t="s">
        <v>19</v>
      </c>
      <c r="B21" s="1">
        <v>100</v>
      </c>
      <c r="C21" s="30">
        <v>13</v>
      </c>
      <c r="D21" s="30">
        <v>8.5</v>
      </c>
      <c r="E21" s="30">
        <v>15</v>
      </c>
      <c r="F21" s="30">
        <f>(E21*4)+(D21*9)+(C21*4)</f>
        <v>188.5</v>
      </c>
      <c r="G21" s="4">
        <v>61.48</v>
      </c>
    </row>
    <row r="22" spans="1:7" x14ac:dyDescent="0.3">
      <c r="A22" s="7" t="s">
        <v>31</v>
      </c>
      <c r="B22" s="1">
        <v>180</v>
      </c>
      <c r="C22" s="30">
        <v>3</v>
      </c>
      <c r="D22" s="30">
        <v>8.5</v>
      </c>
      <c r="E22" s="30">
        <v>29</v>
      </c>
      <c r="F22" s="30">
        <f>(E22*4)+(D22*9)+(C22*4)</f>
        <v>204.5</v>
      </c>
      <c r="G22" s="4">
        <v>22.98</v>
      </c>
    </row>
    <row r="23" spans="1:7" x14ac:dyDescent="0.3">
      <c r="A23" s="7" t="s">
        <v>15</v>
      </c>
      <c r="B23" s="1">
        <v>200</v>
      </c>
      <c r="C23" s="30">
        <v>0.5</v>
      </c>
      <c r="D23" s="30">
        <v>0.5</v>
      </c>
      <c r="E23" s="30">
        <v>20</v>
      </c>
      <c r="F23" s="30">
        <f>(E23*4)+(D23*9)+(C23*4)</f>
        <v>86.5</v>
      </c>
      <c r="G23" s="4">
        <v>10.28</v>
      </c>
    </row>
    <row r="24" spans="1:7" x14ac:dyDescent="0.3">
      <c r="A24" s="3" t="s">
        <v>8</v>
      </c>
      <c r="B24" s="1">
        <v>31</v>
      </c>
      <c r="C24" s="30">
        <v>2.2999999999999998</v>
      </c>
      <c r="D24" s="30">
        <v>0.2</v>
      </c>
      <c r="E24" s="30">
        <v>15</v>
      </c>
      <c r="F24" s="30">
        <f>(E24*4)+(D24*9)+(C24*4)</f>
        <v>71</v>
      </c>
      <c r="G24" s="4">
        <v>1.79</v>
      </c>
    </row>
    <row r="25" spans="1:7" x14ac:dyDescent="0.3">
      <c r="A25" s="3" t="s">
        <v>9</v>
      </c>
      <c r="B25" s="1">
        <v>25</v>
      </c>
      <c r="C25" s="30">
        <v>1.6</v>
      </c>
      <c r="D25" s="30">
        <v>1</v>
      </c>
      <c r="E25" s="30">
        <v>9.6</v>
      </c>
      <c r="F25" s="30">
        <v>54</v>
      </c>
      <c r="G25" s="4">
        <v>1.5</v>
      </c>
    </row>
    <row r="26" spans="1:7" x14ac:dyDescent="0.3">
      <c r="A26" s="7"/>
      <c r="B26" s="2">
        <f>SUM(B18:B25)</f>
        <v>856</v>
      </c>
      <c r="C26" s="30">
        <f>SUM(C18:C25)</f>
        <v>30.66</v>
      </c>
      <c r="D26" s="30">
        <f>SUM(D18:D25)</f>
        <v>26.56</v>
      </c>
      <c r="E26" s="30">
        <f>SUM(E18:E25)</f>
        <v>122.6</v>
      </c>
      <c r="F26" s="30">
        <f>SUM(F18:F25)</f>
        <v>891.88</v>
      </c>
      <c r="G26" s="8">
        <f>SUM(G19:G25)</f>
        <v>141.39999999999998</v>
      </c>
    </row>
    <row r="27" spans="1:7" x14ac:dyDescent="0.3">
      <c r="A27" s="58"/>
      <c r="B27" s="22"/>
      <c r="C27" s="64"/>
      <c r="D27" s="64"/>
      <c r="E27" s="64"/>
      <c r="F27" s="64"/>
      <c r="G27" s="59"/>
    </row>
    <row r="28" spans="1:7" ht="16.2" thickBot="1" x14ac:dyDescent="0.35">
      <c r="A28" s="20"/>
      <c r="B28" s="21"/>
      <c r="C28" s="65"/>
      <c r="D28" s="65"/>
      <c r="E28" s="65"/>
      <c r="F28" s="66" t="s">
        <v>11</v>
      </c>
      <c r="G28" s="19">
        <f>G14+G26</f>
        <v>198.41999999999996</v>
      </c>
    </row>
    <row r="29" spans="1:7" x14ac:dyDescent="0.3">
      <c r="A29" s="94" t="s">
        <v>32</v>
      </c>
      <c r="B29" s="94"/>
      <c r="C29" s="94"/>
      <c r="D29" s="94"/>
      <c r="E29" s="94"/>
      <c r="F29" s="94"/>
      <c r="G29" s="94"/>
    </row>
    <row r="30" spans="1:7" x14ac:dyDescent="0.3">
      <c r="A30" s="89" t="s">
        <v>6</v>
      </c>
      <c r="B30" s="89"/>
      <c r="C30" s="89"/>
      <c r="D30" s="89"/>
      <c r="E30" s="89"/>
      <c r="F30" s="89"/>
      <c r="G30" s="89"/>
    </row>
  </sheetData>
  <mergeCells count="7">
    <mergeCell ref="A30:G30"/>
    <mergeCell ref="A18:G18"/>
    <mergeCell ref="A4:G4"/>
    <mergeCell ref="D1:G2"/>
    <mergeCell ref="D3:G3"/>
    <mergeCell ref="A6:G6"/>
    <mergeCell ref="A29:G29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0" zoomScale="75" workbookViewId="0">
      <selection activeCell="H18" sqref="H18"/>
    </sheetView>
  </sheetViews>
  <sheetFormatPr defaultRowHeight="15.6" x14ac:dyDescent="0.3"/>
  <cols>
    <col min="1" max="1" width="28.6640625" style="15" customWidth="1"/>
    <col min="2" max="2" width="10.33203125" style="15" customWidth="1"/>
    <col min="3" max="4" width="3.109375" style="27" bestFit="1" customWidth="1"/>
    <col min="5" max="5" width="4.109375" style="27" bestFit="1" customWidth="1"/>
    <col min="6" max="6" width="5.88671875" style="27" bestFit="1" customWidth="1"/>
    <col min="7" max="7" width="9.88671875" style="23" customWidth="1"/>
    <col min="8" max="8" width="28.33203125" style="15" customWidth="1"/>
    <col min="9" max="9" width="9.6640625" style="15" customWidth="1"/>
    <col min="10" max="11" width="3.109375" style="29" bestFit="1" customWidth="1"/>
    <col min="12" max="12" width="4.109375" style="29" bestFit="1" customWidth="1"/>
    <col min="13" max="13" width="5.88671875" style="29" bestFit="1" customWidth="1"/>
    <col min="14" max="14" width="9.88671875" style="23" bestFit="1" customWidth="1"/>
  </cols>
  <sheetData>
    <row r="1" spans="1:14" x14ac:dyDescent="0.3">
      <c r="A1" s="14"/>
      <c r="I1" s="85"/>
      <c r="J1" s="85"/>
      <c r="K1" s="85"/>
      <c r="L1" s="85"/>
      <c r="M1" s="85"/>
      <c r="N1" s="85"/>
    </row>
    <row r="2" spans="1:14" x14ac:dyDescent="0.3">
      <c r="I2" s="85" t="s">
        <v>18</v>
      </c>
      <c r="J2" s="85"/>
      <c r="K2" s="85"/>
      <c r="L2" s="85"/>
      <c r="M2" s="85"/>
      <c r="N2" s="85"/>
    </row>
    <row r="3" spans="1:14" x14ac:dyDescent="0.3">
      <c r="I3" s="87" t="s">
        <v>3</v>
      </c>
      <c r="J3" s="87"/>
      <c r="K3" s="87"/>
      <c r="L3" s="87"/>
      <c r="M3" s="87"/>
      <c r="N3" s="87"/>
    </row>
    <row r="4" spans="1:14" ht="16.2" thickBot="1" x14ac:dyDescent="0.35">
      <c r="B4" s="86" t="s">
        <v>43</v>
      </c>
      <c r="C4" s="86"/>
      <c r="D4" s="86"/>
      <c r="E4" s="86"/>
      <c r="F4" s="86"/>
      <c r="G4" s="86"/>
      <c r="H4" s="86"/>
    </row>
    <row r="5" spans="1:14" s="72" customFormat="1" ht="32.25" customHeight="1" thickBot="1" x14ac:dyDescent="0.3">
      <c r="A5" s="68" t="s">
        <v>0</v>
      </c>
      <c r="B5" s="69" t="s">
        <v>16</v>
      </c>
      <c r="C5" s="54" t="s">
        <v>27</v>
      </c>
      <c r="D5" s="54" t="s">
        <v>28</v>
      </c>
      <c r="E5" s="54" t="s">
        <v>29</v>
      </c>
      <c r="F5" s="70" t="s">
        <v>1</v>
      </c>
      <c r="G5" s="71" t="s">
        <v>17</v>
      </c>
      <c r="H5" s="68" t="s">
        <v>0</v>
      </c>
      <c r="I5" s="69" t="s">
        <v>16</v>
      </c>
      <c r="J5" s="54" t="s">
        <v>27</v>
      </c>
      <c r="K5" s="54" t="s">
        <v>28</v>
      </c>
      <c r="L5" s="54" t="s">
        <v>29</v>
      </c>
      <c r="M5" s="70" t="s">
        <v>1</v>
      </c>
      <c r="N5" s="71" t="s">
        <v>17</v>
      </c>
    </row>
    <row r="6" spans="1:14" ht="16.2" thickBot="1" x14ac:dyDescent="0.35">
      <c r="A6" s="90" t="s">
        <v>2</v>
      </c>
      <c r="B6" s="91"/>
      <c r="C6" s="91"/>
      <c r="D6" s="91"/>
      <c r="E6" s="91"/>
      <c r="F6" s="91"/>
      <c r="G6" s="92"/>
      <c r="H6" s="90" t="s">
        <v>4</v>
      </c>
      <c r="I6" s="91"/>
      <c r="J6" s="91"/>
      <c r="K6" s="91"/>
      <c r="L6" s="91"/>
      <c r="M6" s="91"/>
      <c r="N6" s="92"/>
    </row>
    <row r="7" spans="1:14" x14ac:dyDescent="0.3">
      <c r="A7" s="3" t="s">
        <v>36</v>
      </c>
      <c r="B7" s="1">
        <v>60</v>
      </c>
      <c r="C7" s="30">
        <v>0.5</v>
      </c>
      <c r="D7" s="30">
        <v>4.5</v>
      </c>
      <c r="E7" s="30">
        <v>9</v>
      </c>
      <c r="F7" s="30">
        <f>(E7*4)+(D7*9)+(C7*4)</f>
        <v>78.5</v>
      </c>
      <c r="G7" s="4">
        <v>9.73</v>
      </c>
      <c r="H7" s="3" t="s">
        <v>36</v>
      </c>
      <c r="I7" s="1">
        <v>60</v>
      </c>
      <c r="J7" s="30">
        <v>0.5</v>
      </c>
      <c r="K7" s="30">
        <v>4.5</v>
      </c>
      <c r="L7" s="30">
        <v>9</v>
      </c>
      <c r="M7" s="30">
        <f>(L7*4)+(K7*9)+(J7*4)</f>
        <v>78.5</v>
      </c>
      <c r="N7" s="4">
        <v>9.73</v>
      </c>
    </row>
    <row r="8" spans="1:14" x14ac:dyDescent="0.3">
      <c r="A8" s="3" t="s">
        <v>38</v>
      </c>
      <c r="B8" s="1">
        <v>100</v>
      </c>
      <c r="C8" s="30">
        <v>16</v>
      </c>
      <c r="D8" s="30">
        <v>10</v>
      </c>
      <c r="E8" s="30">
        <v>24.9</v>
      </c>
      <c r="F8" s="30">
        <f>(E8*4)+(D8*9)+(C8*4)</f>
        <v>253.6</v>
      </c>
      <c r="G8" s="4">
        <v>42.01</v>
      </c>
      <c r="H8" s="3" t="s">
        <v>38</v>
      </c>
      <c r="I8" s="1">
        <v>100</v>
      </c>
      <c r="J8" s="30">
        <v>16</v>
      </c>
      <c r="K8" s="30">
        <v>10</v>
      </c>
      <c r="L8" s="30">
        <v>24.9</v>
      </c>
      <c r="M8" s="30">
        <f>(L8*4)+(K8*9)+(J8*4)</f>
        <v>253.6</v>
      </c>
      <c r="N8" s="4">
        <v>42.01</v>
      </c>
    </row>
    <row r="9" spans="1:14" x14ac:dyDescent="0.3">
      <c r="A9" s="3" t="s">
        <v>39</v>
      </c>
      <c r="B9" s="1">
        <v>150</v>
      </c>
      <c r="C9" s="80">
        <v>2.97</v>
      </c>
      <c r="D9" s="80">
        <v>5.3</v>
      </c>
      <c r="E9" s="80">
        <v>26.1</v>
      </c>
      <c r="F9" s="81">
        <v>164</v>
      </c>
      <c r="G9" s="74">
        <v>17.68</v>
      </c>
      <c r="H9" s="3" t="s">
        <v>39</v>
      </c>
      <c r="I9" s="1">
        <v>150</v>
      </c>
      <c r="J9" s="80">
        <v>2.97</v>
      </c>
      <c r="K9" s="80">
        <v>5.3</v>
      </c>
      <c r="L9" s="80">
        <v>26.1</v>
      </c>
      <c r="M9" s="81">
        <v>164</v>
      </c>
      <c r="N9" s="74">
        <v>17.68</v>
      </c>
    </row>
    <row r="10" spans="1:14" x14ac:dyDescent="0.3">
      <c r="A10" s="3" t="s">
        <v>10</v>
      </c>
      <c r="B10" s="1">
        <v>200</v>
      </c>
      <c r="C10" s="30">
        <v>0</v>
      </c>
      <c r="D10" s="30">
        <v>0</v>
      </c>
      <c r="E10" s="30">
        <v>15</v>
      </c>
      <c r="F10" s="30">
        <f>(E10*4)+(D10*9)+(C10*4)</f>
        <v>60</v>
      </c>
      <c r="G10" s="4">
        <v>2.2000000000000002</v>
      </c>
      <c r="H10" s="3" t="s">
        <v>10</v>
      </c>
      <c r="I10" s="1">
        <v>200</v>
      </c>
      <c r="J10" s="30">
        <v>0</v>
      </c>
      <c r="K10" s="30">
        <v>0</v>
      </c>
      <c r="L10" s="30">
        <v>15</v>
      </c>
      <c r="M10" s="30">
        <f>(L10*4)+(K10*9)+(J10*4)</f>
        <v>60</v>
      </c>
      <c r="N10" s="4">
        <v>2.2000000000000002</v>
      </c>
    </row>
    <row r="11" spans="1:14" x14ac:dyDescent="0.3">
      <c r="A11" s="3" t="s">
        <v>8</v>
      </c>
      <c r="B11" s="1">
        <v>31</v>
      </c>
      <c r="C11" s="30">
        <v>2.2999999999999998</v>
      </c>
      <c r="D11" s="30">
        <v>0.2</v>
      </c>
      <c r="E11" s="30">
        <v>15</v>
      </c>
      <c r="F11" s="30">
        <v>71</v>
      </c>
      <c r="G11" s="4">
        <v>1.79</v>
      </c>
      <c r="H11" s="3" t="s">
        <v>8</v>
      </c>
      <c r="I11" s="1">
        <v>31</v>
      </c>
      <c r="J11" s="30">
        <v>2.2999999999999998</v>
      </c>
      <c r="K11" s="30">
        <v>0.2</v>
      </c>
      <c r="L11" s="30">
        <v>15</v>
      </c>
      <c r="M11" s="30">
        <v>71</v>
      </c>
      <c r="N11" s="4">
        <v>1.79</v>
      </c>
    </row>
    <row r="12" spans="1:14" x14ac:dyDescent="0.3">
      <c r="A12" s="3" t="s">
        <v>9</v>
      </c>
      <c r="B12" s="1">
        <v>25</v>
      </c>
      <c r="C12" s="30">
        <v>1.6</v>
      </c>
      <c r="D12" s="30">
        <v>1</v>
      </c>
      <c r="E12" s="30">
        <v>9.6</v>
      </c>
      <c r="F12" s="30">
        <v>54</v>
      </c>
      <c r="G12" s="4">
        <v>1.5</v>
      </c>
      <c r="H12" s="3" t="s">
        <v>9</v>
      </c>
      <c r="I12" s="1">
        <v>25</v>
      </c>
      <c r="J12" s="30">
        <v>1.6</v>
      </c>
      <c r="K12" s="30">
        <v>1</v>
      </c>
      <c r="L12" s="30">
        <v>9.6</v>
      </c>
      <c r="M12" s="30">
        <v>54</v>
      </c>
      <c r="N12" s="4">
        <v>1.5</v>
      </c>
    </row>
    <row r="13" spans="1:14" ht="17.399999999999999" x14ac:dyDescent="0.3">
      <c r="A13" s="7" t="s">
        <v>13</v>
      </c>
      <c r="B13" s="1">
        <v>200</v>
      </c>
      <c r="C13" s="30">
        <v>0.3</v>
      </c>
      <c r="D13" s="30">
        <v>0.2</v>
      </c>
      <c r="E13" s="30">
        <v>21.7</v>
      </c>
      <c r="F13" s="30">
        <v>90</v>
      </c>
      <c r="G13" s="4">
        <v>27.43</v>
      </c>
      <c r="H13" s="3"/>
      <c r="I13" s="2">
        <f t="shared" ref="I13:N13" si="0">SUM(I7:I12)</f>
        <v>566</v>
      </c>
      <c r="J13" s="30">
        <f t="shared" si="0"/>
        <v>23.37</v>
      </c>
      <c r="K13" s="30">
        <f t="shared" si="0"/>
        <v>21</v>
      </c>
      <c r="L13" s="30">
        <f t="shared" si="0"/>
        <v>99.6</v>
      </c>
      <c r="M13" s="30">
        <f t="shared" si="0"/>
        <v>681.1</v>
      </c>
      <c r="N13" s="42">
        <f t="shared" si="0"/>
        <v>74.91</v>
      </c>
    </row>
    <row r="14" spans="1:14" ht="18" x14ac:dyDescent="0.35">
      <c r="A14" s="77" t="s">
        <v>42</v>
      </c>
      <c r="B14" s="78">
        <v>110</v>
      </c>
      <c r="C14" s="30"/>
      <c r="D14" s="30"/>
      <c r="E14" s="30"/>
      <c r="F14" s="30"/>
      <c r="G14" s="78">
        <v>33.409999999999997</v>
      </c>
      <c r="H14" s="3"/>
      <c r="I14" s="2"/>
      <c r="J14" s="24"/>
      <c r="K14" s="24"/>
      <c r="L14" s="24"/>
      <c r="M14" s="24"/>
      <c r="N14" s="42"/>
    </row>
    <row r="15" spans="1:14" ht="17.399999999999999" x14ac:dyDescent="0.3">
      <c r="A15" s="7"/>
      <c r="B15" s="2">
        <f>SUM(B7:B14)</f>
        <v>876</v>
      </c>
      <c r="C15" s="30">
        <f>SUM(C7:C13)</f>
        <v>23.67</v>
      </c>
      <c r="D15" s="30">
        <f>SUM(D7:D13)</f>
        <v>21.2</v>
      </c>
      <c r="E15" s="30">
        <f>SUM(E7:E13)</f>
        <v>121.3</v>
      </c>
      <c r="F15" s="30">
        <f>SUM(F7:F13)</f>
        <v>771.1</v>
      </c>
      <c r="G15" s="8">
        <f>SUM(G7:G14)</f>
        <v>135.75</v>
      </c>
      <c r="H15" s="7"/>
      <c r="I15" s="2"/>
      <c r="J15" s="30"/>
      <c r="K15" s="30"/>
      <c r="L15" s="30"/>
      <c r="M15" s="30"/>
      <c r="N15" s="42"/>
    </row>
    <row r="16" spans="1:14" ht="17.399999999999999" x14ac:dyDescent="0.3">
      <c r="A16" s="7"/>
      <c r="B16" s="2"/>
      <c r="C16" s="52"/>
      <c r="D16" s="52"/>
      <c r="E16" s="52"/>
      <c r="F16" s="52"/>
      <c r="G16" s="42"/>
      <c r="H16" s="16"/>
      <c r="I16" s="2"/>
      <c r="J16" s="24"/>
      <c r="K16" s="24"/>
      <c r="L16" s="24"/>
      <c r="M16" s="30"/>
      <c r="N16" s="42"/>
    </row>
    <row r="17" spans="1:14" ht="16.2" thickBot="1" x14ac:dyDescent="0.35">
      <c r="A17" s="12"/>
      <c r="B17" s="10"/>
      <c r="C17" s="28"/>
      <c r="D17" s="28"/>
      <c r="E17" s="28"/>
      <c r="F17" s="28"/>
      <c r="G17" s="25"/>
      <c r="H17" s="3"/>
      <c r="I17" s="1"/>
      <c r="J17" s="24"/>
      <c r="K17" s="24"/>
      <c r="L17" s="24"/>
      <c r="M17" s="44"/>
      <c r="N17" s="4"/>
    </row>
    <row r="18" spans="1:14" ht="16.2" thickBot="1" x14ac:dyDescent="0.35">
      <c r="A18" s="90" t="s">
        <v>5</v>
      </c>
      <c r="B18" s="91"/>
      <c r="C18" s="91"/>
      <c r="D18" s="91"/>
      <c r="E18" s="91"/>
      <c r="F18" s="91"/>
      <c r="G18" s="92"/>
      <c r="H18" s="37"/>
      <c r="I18" s="35"/>
      <c r="J18" s="45"/>
      <c r="K18" s="45"/>
      <c r="L18" s="45"/>
      <c r="M18" s="45"/>
      <c r="N18" s="13"/>
    </row>
    <row r="19" spans="1:14" x14ac:dyDescent="0.3">
      <c r="A19" s="3" t="s">
        <v>36</v>
      </c>
      <c r="B19" s="1">
        <v>60</v>
      </c>
      <c r="C19" s="30">
        <v>0.5</v>
      </c>
      <c r="D19" s="30">
        <v>4.5</v>
      </c>
      <c r="E19" s="30">
        <v>9</v>
      </c>
      <c r="F19" s="30">
        <f>(E19*4)+(D19*9)+(C19*4)</f>
        <v>78.5</v>
      </c>
      <c r="G19" s="4">
        <v>9.73</v>
      </c>
      <c r="H19" s="38"/>
      <c r="I19" s="36"/>
      <c r="J19" s="46"/>
      <c r="K19" s="46"/>
      <c r="L19" s="46"/>
      <c r="M19" s="46"/>
      <c r="N19" s="5"/>
    </row>
    <row r="20" spans="1:14" x14ac:dyDescent="0.3">
      <c r="A20" s="3" t="s">
        <v>37</v>
      </c>
      <c r="B20" s="1">
        <v>212.5</v>
      </c>
      <c r="C20" s="30">
        <v>4.8</v>
      </c>
      <c r="D20" s="30">
        <v>6.38</v>
      </c>
      <c r="E20" s="30">
        <v>10.4</v>
      </c>
      <c r="F20" s="30">
        <f>(E20*4)+(D20*9)+(C20*4)</f>
        <v>118.22000000000001</v>
      </c>
      <c r="G20" s="4">
        <v>15.14</v>
      </c>
      <c r="H20" s="32"/>
      <c r="I20" s="33"/>
      <c r="J20" s="47"/>
      <c r="K20" s="47"/>
      <c r="L20" s="47"/>
      <c r="M20" s="48"/>
      <c r="N20" s="34"/>
    </row>
    <row r="21" spans="1:14" x14ac:dyDescent="0.3">
      <c r="A21" s="3" t="s">
        <v>38</v>
      </c>
      <c r="B21" s="1">
        <v>100</v>
      </c>
      <c r="C21" s="30">
        <v>16</v>
      </c>
      <c r="D21" s="30">
        <v>10</v>
      </c>
      <c r="E21" s="30">
        <v>24.9</v>
      </c>
      <c r="F21" s="30">
        <f>(E21*4)+(D21*9)+(C21*4)</f>
        <v>253.6</v>
      </c>
      <c r="G21" s="4">
        <v>42.01</v>
      </c>
      <c r="H21" s="3"/>
      <c r="I21" s="1"/>
      <c r="J21" s="24"/>
      <c r="K21" s="24"/>
      <c r="L21" s="24"/>
      <c r="M21" s="30"/>
      <c r="N21" s="4"/>
    </row>
    <row r="22" spans="1:14" x14ac:dyDescent="0.3">
      <c r="A22" s="3" t="s">
        <v>39</v>
      </c>
      <c r="B22" s="1">
        <v>150</v>
      </c>
      <c r="C22" s="80">
        <v>2.97</v>
      </c>
      <c r="D22" s="80">
        <v>5.3</v>
      </c>
      <c r="E22" s="80">
        <v>26.1</v>
      </c>
      <c r="F22" s="81">
        <v>164</v>
      </c>
      <c r="G22" s="74">
        <v>17.68</v>
      </c>
      <c r="H22" s="3"/>
      <c r="I22" s="1"/>
      <c r="J22" s="24"/>
      <c r="K22" s="24"/>
      <c r="L22" s="24"/>
      <c r="M22" s="30"/>
      <c r="N22" s="4"/>
    </row>
    <row r="23" spans="1:14" ht="18" x14ac:dyDescent="0.35">
      <c r="A23" s="3" t="s">
        <v>10</v>
      </c>
      <c r="B23" s="1">
        <v>200</v>
      </c>
      <c r="C23" s="30">
        <v>0</v>
      </c>
      <c r="D23" s="30">
        <v>0</v>
      </c>
      <c r="E23" s="30">
        <v>15</v>
      </c>
      <c r="F23" s="30">
        <f>(E23*4)+(D23*9)+(C23*4)</f>
        <v>60</v>
      </c>
      <c r="G23" s="4">
        <v>2.2000000000000002</v>
      </c>
      <c r="H23" s="75"/>
      <c r="I23" s="1"/>
      <c r="J23" s="24"/>
      <c r="K23" s="24"/>
      <c r="L23" s="24"/>
      <c r="M23" s="30"/>
      <c r="N23" s="4"/>
    </row>
    <row r="24" spans="1:14" x14ac:dyDescent="0.3">
      <c r="A24" s="3" t="s">
        <v>8</v>
      </c>
      <c r="B24" s="1">
        <v>31</v>
      </c>
      <c r="C24" s="30">
        <v>2.2999999999999998</v>
      </c>
      <c r="D24" s="30">
        <v>0.2</v>
      </c>
      <c r="E24" s="30">
        <v>15</v>
      </c>
      <c r="F24" s="30">
        <v>71</v>
      </c>
      <c r="G24" s="4">
        <v>1.79</v>
      </c>
      <c r="H24" s="7"/>
      <c r="I24" s="1"/>
      <c r="J24" s="24"/>
      <c r="K24" s="24"/>
      <c r="L24" s="24"/>
      <c r="M24" s="30"/>
      <c r="N24" s="4"/>
    </row>
    <row r="25" spans="1:14" x14ac:dyDescent="0.3">
      <c r="A25" s="3" t="s">
        <v>9</v>
      </c>
      <c r="B25" s="1">
        <v>50</v>
      </c>
      <c r="C25" s="30">
        <v>1.6</v>
      </c>
      <c r="D25" s="30">
        <v>1</v>
      </c>
      <c r="E25" s="30">
        <v>9.6</v>
      </c>
      <c r="F25" s="30">
        <v>54</v>
      </c>
      <c r="G25" s="4">
        <v>1.5</v>
      </c>
      <c r="H25" s="3"/>
      <c r="I25" s="1"/>
      <c r="J25" s="24"/>
      <c r="K25" s="24"/>
      <c r="L25" s="24"/>
      <c r="M25" s="30"/>
      <c r="N25" s="4"/>
    </row>
    <row r="26" spans="1:14" x14ac:dyDescent="0.3">
      <c r="A26" s="7" t="s">
        <v>13</v>
      </c>
      <c r="B26" s="1">
        <v>200</v>
      </c>
      <c r="C26" s="30">
        <v>0.3</v>
      </c>
      <c r="D26" s="30">
        <v>0.2</v>
      </c>
      <c r="E26" s="30">
        <v>21.7</v>
      </c>
      <c r="F26" s="30">
        <v>90</v>
      </c>
      <c r="G26" s="13">
        <v>27.43</v>
      </c>
      <c r="H26" s="3"/>
      <c r="I26" s="1"/>
      <c r="J26" s="24"/>
      <c r="K26" s="24"/>
      <c r="L26" s="24"/>
      <c r="M26" s="30"/>
      <c r="N26" s="4"/>
    </row>
    <row r="27" spans="1:14" ht="18" x14ac:dyDescent="0.35">
      <c r="A27" s="77" t="s">
        <v>42</v>
      </c>
      <c r="B27" s="78">
        <v>110</v>
      </c>
      <c r="C27" s="30"/>
      <c r="D27" s="30"/>
      <c r="E27" s="30"/>
      <c r="F27" s="30"/>
      <c r="G27" s="78">
        <v>33.409999999999997</v>
      </c>
      <c r="H27" s="3"/>
      <c r="I27" s="43"/>
      <c r="J27" s="49"/>
      <c r="K27" s="49"/>
      <c r="L27" s="49"/>
      <c r="M27" s="30"/>
      <c r="N27" s="4"/>
    </row>
    <row r="28" spans="1:14" x14ac:dyDescent="0.3">
      <c r="A28" s="76"/>
      <c r="B28" s="2">
        <f>SUM(B19:B27)</f>
        <v>1113.5</v>
      </c>
      <c r="C28" s="30">
        <f>SUM(C19:C26)</f>
        <v>28.470000000000002</v>
      </c>
      <c r="D28" s="30">
        <f>SUM(D19:D26)</f>
        <v>27.58</v>
      </c>
      <c r="E28" s="30">
        <f>SUM(E19:E26)</f>
        <v>131.69999999999999</v>
      </c>
      <c r="F28" s="30">
        <f>SUM(F19:F26)</f>
        <v>889.32</v>
      </c>
      <c r="G28" s="8">
        <f>SUM(G19:G27)</f>
        <v>150.89000000000001</v>
      </c>
      <c r="H28" s="3"/>
      <c r="I28" s="43"/>
      <c r="J28" s="49"/>
      <c r="K28" s="49"/>
      <c r="L28" s="49"/>
      <c r="M28" s="44"/>
      <c r="N28" s="25"/>
    </row>
    <row r="29" spans="1:14" ht="16.2" thickBot="1" x14ac:dyDescent="0.35">
      <c r="A29" s="20"/>
      <c r="B29" s="21"/>
      <c r="C29" s="31"/>
      <c r="D29" s="31"/>
      <c r="E29" s="31"/>
      <c r="F29" s="31"/>
      <c r="G29" s="26"/>
      <c r="H29" s="17"/>
      <c r="I29" s="18"/>
      <c r="J29" s="50"/>
      <c r="K29" s="50"/>
      <c r="L29" s="50"/>
      <c r="M29" s="51"/>
      <c r="N29" s="19"/>
    </row>
    <row r="30" spans="1:14" x14ac:dyDescent="0.3">
      <c r="A30" s="88" t="s">
        <v>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1:14" x14ac:dyDescent="0.3">
      <c r="A31" s="89" t="s">
        <v>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</sheetData>
  <mergeCells count="9">
    <mergeCell ref="I1:N1"/>
    <mergeCell ref="I2:N2"/>
    <mergeCell ref="B4:H4"/>
    <mergeCell ref="I3:N3"/>
    <mergeCell ref="A30:N30"/>
    <mergeCell ref="A31:N31"/>
    <mergeCell ref="A18:G18"/>
    <mergeCell ref="A6:G6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75" workbookViewId="0">
      <selection activeCell="H5" sqref="H5"/>
    </sheetView>
  </sheetViews>
  <sheetFormatPr defaultRowHeight="15.6" x14ac:dyDescent="0.3"/>
  <cols>
    <col min="1" max="1" width="31" style="15" customWidth="1"/>
    <col min="2" max="2" width="10.33203125" style="15" customWidth="1"/>
    <col min="3" max="4" width="3.109375" style="67" bestFit="1" customWidth="1"/>
    <col min="5" max="5" width="4.109375" style="67" bestFit="1" customWidth="1"/>
    <col min="6" max="6" width="7.44140625" style="67" bestFit="1" customWidth="1"/>
    <col min="7" max="7" width="10.33203125" style="15" customWidth="1"/>
  </cols>
  <sheetData>
    <row r="1" spans="1:7" x14ac:dyDescent="0.3">
      <c r="B1" s="53"/>
      <c r="C1" s="60"/>
      <c r="D1" s="87" t="s">
        <v>44</v>
      </c>
      <c r="E1" s="87"/>
      <c r="F1" s="87"/>
      <c r="G1" s="87"/>
    </row>
    <row r="2" spans="1:7" x14ac:dyDescent="0.3">
      <c r="B2" s="53"/>
      <c r="C2" s="60"/>
      <c r="D2" s="87"/>
      <c r="E2" s="87"/>
      <c r="F2" s="87"/>
      <c r="G2" s="87"/>
    </row>
    <row r="3" spans="1:7" x14ac:dyDescent="0.3">
      <c r="B3" s="53"/>
      <c r="C3" s="60"/>
      <c r="D3" s="87" t="s">
        <v>26</v>
      </c>
      <c r="E3" s="87"/>
      <c r="F3" s="87"/>
      <c r="G3" s="87"/>
    </row>
    <row r="4" spans="1:7" ht="16.2" thickBot="1" x14ac:dyDescent="0.35">
      <c r="A4" s="93" t="s">
        <v>43</v>
      </c>
      <c r="B4" s="93"/>
      <c r="C4" s="93"/>
      <c r="D4" s="93"/>
      <c r="E4" s="93"/>
      <c r="F4" s="93"/>
      <c r="G4" s="93"/>
    </row>
    <row r="5" spans="1:7" s="72" customFormat="1" ht="31.8" thickBot="1" x14ac:dyDescent="0.3">
      <c r="A5" s="68" t="s">
        <v>0</v>
      </c>
      <c r="B5" s="69" t="s">
        <v>16</v>
      </c>
      <c r="C5" s="61" t="s">
        <v>27</v>
      </c>
      <c r="D5" s="61" t="s">
        <v>28</v>
      </c>
      <c r="E5" s="61" t="s">
        <v>29</v>
      </c>
      <c r="F5" s="73" t="s">
        <v>1</v>
      </c>
      <c r="G5" s="71" t="s">
        <v>17</v>
      </c>
    </row>
    <row r="6" spans="1:7" ht="16.2" thickBot="1" x14ac:dyDescent="0.35">
      <c r="A6" s="90" t="s">
        <v>23</v>
      </c>
      <c r="B6" s="91"/>
      <c r="C6" s="91"/>
      <c r="D6" s="91"/>
      <c r="E6" s="91"/>
      <c r="F6" s="91"/>
      <c r="G6" s="92"/>
    </row>
    <row r="7" spans="1:7" x14ac:dyDescent="0.3">
      <c r="A7" s="3" t="s">
        <v>33</v>
      </c>
      <c r="B7" s="1">
        <v>45</v>
      </c>
      <c r="C7" s="30">
        <v>7</v>
      </c>
      <c r="D7" s="30">
        <v>7</v>
      </c>
      <c r="E7" s="30">
        <v>20.9</v>
      </c>
      <c r="F7" s="30">
        <f>(E7*4)+(D7*9)+(C7*4)</f>
        <v>174.6</v>
      </c>
      <c r="G7" s="4">
        <v>15.9</v>
      </c>
    </row>
    <row r="8" spans="1:7" x14ac:dyDescent="0.3">
      <c r="A8" s="3" t="s">
        <v>34</v>
      </c>
      <c r="B8" s="1">
        <v>205</v>
      </c>
      <c r="C8" s="84">
        <v>9.9700000000000006</v>
      </c>
      <c r="D8" s="84">
        <v>9.57</v>
      </c>
      <c r="E8" s="84">
        <v>18.559999999999999</v>
      </c>
      <c r="F8" s="84">
        <v>200.25</v>
      </c>
      <c r="G8" s="83">
        <v>11.19</v>
      </c>
    </row>
    <row r="9" spans="1:7" x14ac:dyDescent="0.3">
      <c r="A9" s="7" t="s">
        <v>35</v>
      </c>
      <c r="B9" s="1">
        <v>200</v>
      </c>
      <c r="C9" s="30">
        <v>0</v>
      </c>
      <c r="D9" s="30">
        <v>0.5</v>
      </c>
      <c r="E9" s="30">
        <v>27.5</v>
      </c>
      <c r="F9" s="30">
        <f>(E9*4)+(D9*9)+(C9*4)</f>
        <v>114.5</v>
      </c>
      <c r="G9" s="4">
        <v>7.98</v>
      </c>
    </row>
    <row r="10" spans="1:7" x14ac:dyDescent="0.3">
      <c r="A10" s="3" t="s">
        <v>8</v>
      </c>
      <c r="B10" s="1">
        <v>31</v>
      </c>
      <c r="C10" s="30">
        <v>2.2999999999999998</v>
      </c>
      <c r="D10" s="30">
        <v>0.2</v>
      </c>
      <c r="E10" s="30">
        <v>15</v>
      </c>
      <c r="F10" s="30">
        <v>71</v>
      </c>
      <c r="G10" s="4">
        <v>1.79</v>
      </c>
    </row>
    <row r="11" spans="1:7" x14ac:dyDescent="0.3">
      <c r="A11" s="7" t="s">
        <v>13</v>
      </c>
      <c r="B11" s="1">
        <v>200</v>
      </c>
      <c r="C11" s="30">
        <v>0.3</v>
      </c>
      <c r="D11" s="30">
        <v>0.2</v>
      </c>
      <c r="E11" s="30">
        <v>21.7</v>
      </c>
      <c r="F11" s="30">
        <v>90</v>
      </c>
      <c r="G11" s="4">
        <v>27.43</v>
      </c>
    </row>
    <row r="12" spans="1:7" x14ac:dyDescent="0.3">
      <c r="A12" s="6"/>
      <c r="B12" s="2">
        <f t="shared" ref="B12:G12" si="0">SUM(B7:B11)</f>
        <v>681</v>
      </c>
      <c r="C12" s="30">
        <f t="shared" si="0"/>
        <v>19.57</v>
      </c>
      <c r="D12" s="30">
        <f t="shared" si="0"/>
        <v>17.47</v>
      </c>
      <c r="E12" s="30">
        <f t="shared" si="0"/>
        <v>103.66</v>
      </c>
      <c r="F12" s="30">
        <f t="shared" si="0"/>
        <v>650.35</v>
      </c>
      <c r="G12" s="8">
        <f t="shared" si="0"/>
        <v>64.289999999999992</v>
      </c>
    </row>
    <row r="13" spans="1:7" x14ac:dyDescent="0.3">
      <c r="A13" s="12"/>
      <c r="B13" s="10"/>
      <c r="C13" s="63"/>
      <c r="D13" s="63"/>
      <c r="E13" s="63"/>
      <c r="F13" s="63"/>
      <c r="G13" s="11"/>
    </row>
    <row r="14" spans="1:7" x14ac:dyDescent="0.3">
      <c r="A14" s="12"/>
      <c r="B14" s="10"/>
      <c r="C14" s="63"/>
      <c r="D14" s="63"/>
      <c r="E14" s="63"/>
      <c r="F14" s="63"/>
      <c r="G14" s="11"/>
    </row>
    <row r="15" spans="1:7" ht="16.2" thickBot="1" x14ac:dyDescent="0.35">
      <c r="A15" s="12"/>
      <c r="B15" s="10"/>
      <c r="C15" s="63"/>
      <c r="D15" s="63"/>
      <c r="E15" s="63"/>
      <c r="F15" s="63"/>
      <c r="G15" s="11"/>
    </row>
    <row r="16" spans="1:7" ht="16.2" thickBot="1" x14ac:dyDescent="0.35">
      <c r="A16" s="90" t="s">
        <v>24</v>
      </c>
      <c r="B16" s="91"/>
      <c r="C16" s="91"/>
      <c r="D16" s="91"/>
      <c r="E16" s="91"/>
      <c r="F16" s="91"/>
      <c r="G16" s="92"/>
    </row>
    <row r="17" spans="1:7" x14ac:dyDescent="0.3">
      <c r="A17" s="3" t="s">
        <v>36</v>
      </c>
      <c r="B17" s="1">
        <v>100</v>
      </c>
      <c r="C17" s="84">
        <v>0.7</v>
      </c>
      <c r="D17" s="84">
        <v>6.3</v>
      </c>
      <c r="E17" s="84">
        <v>12.6</v>
      </c>
      <c r="F17" s="84">
        <f t="shared" ref="F17:F22" si="1">(E17*4)+(D17*9)+(C17*4)</f>
        <v>109.89999999999999</v>
      </c>
      <c r="G17" s="83">
        <v>16.309999999999999</v>
      </c>
    </row>
    <row r="18" spans="1:7" x14ac:dyDescent="0.3">
      <c r="A18" s="3" t="s">
        <v>37</v>
      </c>
      <c r="B18" s="1">
        <v>262.5</v>
      </c>
      <c r="C18" s="84">
        <v>6</v>
      </c>
      <c r="D18" s="84">
        <v>8</v>
      </c>
      <c r="E18" s="84">
        <v>13</v>
      </c>
      <c r="F18" s="84">
        <v>148</v>
      </c>
      <c r="G18" s="4">
        <v>17.38</v>
      </c>
    </row>
    <row r="19" spans="1:7" x14ac:dyDescent="0.3">
      <c r="A19" s="3" t="s">
        <v>38</v>
      </c>
      <c r="B19" s="1">
        <v>100</v>
      </c>
      <c r="C19" s="30">
        <v>16</v>
      </c>
      <c r="D19" s="30">
        <v>10</v>
      </c>
      <c r="E19" s="30">
        <v>24.9</v>
      </c>
      <c r="F19" s="30">
        <f t="shared" si="1"/>
        <v>253.6</v>
      </c>
      <c r="G19" s="4">
        <v>42.01</v>
      </c>
    </row>
    <row r="20" spans="1:7" x14ac:dyDescent="0.3">
      <c r="A20" s="3" t="s">
        <v>39</v>
      </c>
      <c r="B20" s="1">
        <v>180</v>
      </c>
      <c r="C20" s="30">
        <v>3.7</v>
      </c>
      <c r="D20" s="30">
        <v>7.9</v>
      </c>
      <c r="E20" s="30">
        <v>32</v>
      </c>
      <c r="F20" s="30">
        <f t="shared" si="1"/>
        <v>213.90000000000003</v>
      </c>
      <c r="G20" s="4">
        <v>21.18</v>
      </c>
    </row>
    <row r="21" spans="1:7" x14ac:dyDescent="0.3">
      <c r="A21" s="3" t="s">
        <v>40</v>
      </c>
      <c r="B21" s="1">
        <v>200</v>
      </c>
      <c r="C21" s="30">
        <v>1</v>
      </c>
      <c r="D21" s="30">
        <v>1</v>
      </c>
      <c r="E21" s="30">
        <v>31.5</v>
      </c>
      <c r="F21" s="30">
        <f t="shared" si="1"/>
        <v>139</v>
      </c>
      <c r="G21" s="4">
        <v>10.5</v>
      </c>
    </row>
    <row r="22" spans="1:7" x14ac:dyDescent="0.3">
      <c r="A22" s="3" t="s">
        <v>8</v>
      </c>
      <c r="B22" s="1">
        <v>31</v>
      </c>
      <c r="C22" s="30">
        <v>2.2999999999999998</v>
      </c>
      <c r="D22" s="30">
        <v>0.2</v>
      </c>
      <c r="E22" s="30">
        <v>15</v>
      </c>
      <c r="F22" s="30">
        <f t="shared" si="1"/>
        <v>71</v>
      </c>
      <c r="G22" s="4">
        <v>1.79</v>
      </c>
    </row>
    <row r="23" spans="1:7" x14ac:dyDescent="0.3">
      <c r="A23" s="3" t="s">
        <v>9</v>
      </c>
      <c r="B23" s="1">
        <v>25</v>
      </c>
      <c r="C23" s="30">
        <v>1.6</v>
      </c>
      <c r="D23" s="30">
        <v>1</v>
      </c>
      <c r="E23" s="30">
        <v>9.6</v>
      </c>
      <c r="F23" s="30">
        <v>54</v>
      </c>
      <c r="G23" s="4">
        <v>1.5</v>
      </c>
    </row>
    <row r="24" spans="1:7" x14ac:dyDescent="0.3">
      <c r="A24" s="3"/>
      <c r="B24" s="2">
        <f t="shared" ref="B24:G24" si="2">SUM(B17:B23)</f>
        <v>898.5</v>
      </c>
      <c r="C24" s="30">
        <f t="shared" si="2"/>
        <v>31.3</v>
      </c>
      <c r="D24" s="30">
        <f t="shared" si="2"/>
        <v>34.400000000000006</v>
      </c>
      <c r="E24" s="30">
        <f t="shared" si="2"/>
        <v>138.6</v>
      </c>
      <c r="F24" s="30">
        <f t="shared" si="2"/>
        <v>989.40000000000009</v>
      </c>
      <c r="G24" s="8">
        <f t="shared" si="2"/>
        <v>110.67</v>
      </c>
    </row>
    <row r="25" spans="1:7" x14ac:dyDescent="0.3">
      <c r="A25" s="58"/>
      <c r="B25" s="22"/>
      <c r="C25" s="64"/>
      <c r="D25" s="64"/>
      <c r="E25" s="64"/>
      <c r="F25" s="64"/>
      <c r="G25" s="59"/>
    </row>
    <row r="26" spans="1:7" ht="16.2" thickBot="1" x14ac:dyDescent="0.35">
      <c r="A26" s="20"/>
      <c r="B26" s="21"/>
      <c r="C26" s="65"/>
      <c r="D26" s="65"/>
      <c r="E26" s="65"/>
      <c r="F26" s="66" t="s">
        <v>11</v>
      </c>
      <c r="G26" s="19">
        <f>G12+G24</f>
        <v>174.95999999999998</v>
      </c>
    </row>
    <row r="27" spans="1:7" x14ac:dyDescent="0.3">
      <c r="A27" s="94" t="s">
        <v>32</v>
      </c>
      <c r="B27" s="94"/>
      <c r="C27" s="94"/>
      <c r="D27" s="94"/>
      <c r="E27" s="94"/>
      <c r="F27" s="94"/>
      <c r="G27" s="94"/>
    </row>
    <row r="28" spans="1:7" x14ac:dyDescent="0.3">
      <c r="A28" s="89" t="s">
        <v>6</v>
      </c>
      <c r="B28" s="89"/>
      <c r="C28" s="89"/>
      <c r="D28" s="89"/>
      <c r="E28" s="89"/>
      <c r="F28" s="89"/>
      <c r="G28" s="89"/>
    </row>
  </sheetData>
  <mergeCells count="7">
    <mergeCell ref="A16:G16"/>
    <mergeCell ref="A27:G27"/>
    <mergeCell ref="A28:G28"/>
    <mergeCell ref="D1:G2"/>
    <mergeCell ref="D3:G3"/>
    <mergeCell ref="A6:G6"/>
    <mergeCell ref="A4:G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</vt:lpstr>
      <vt:lpstr>16 овз</vt:lpstr>
      <vt:lpstr>17</vt:lpstr>
      <vt:lpstr>17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Валентина</cp:lastModifiedBy>
  <cp:lastPrinted>2021-01-20T00:50:45Z</cp:lastPrinted>
  <dcterms:created xsi:type="dcterms:W3CDTF">1996-10-08T23:32:33Z</dcterms:created>
  <dcterms:modified xsi:type="dcterms:W3CDTF">2021-12-22T01:30:02Z</dcterms:modified>
</cp:coreProperties>
</file>