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Рабочий стол\"/>
    </mc:Choice>
  </mc:AlternateContent>
  <bookViews>
    <workbookView xWindow="0" yWindow="0" windowWidth="19200" windowHeight="8040" activeTab="4"/>
  </bookViews>
  <sheets>
    <sheet name="13" sheetId="6" r:id="rId1"/>
    <sheet name="13 овз" sheetId="7" r:id="rId2"/>
    <sheet name="14" sheetId="8" r:id="rId3"/>
    <sheet name="14 овз" sheetId="9" r:id="rId4"/>
    <sheet name="15" sheetId="10" r:id="rId5"/>
    <sheet name="15 овз" sheetId="11" r:id="rId6"/>
  </sheets>
  <calcPr calcId="162913"/>
</workbook>
</file>

<file path=xl/calcChain.xml><?xml version="1.0" encoding="utf-8"?>
<calcChain xmlns="http://schemas.openxmlformats.org/spreadsheetml/2006/main">
  <c r="G23" i="11" l="1"/>
  <c r="D23" i="11"/>
  <c r="E23" i="11"/>
  <c r="C23" i="11"/>
  <c r="F18" i="11"/>
  <c r="B23" i="11"/>
  <c r="F16" i="11"/>
  <c r="F17" i="11"/>
  <c r="G13" i="11"/>
  <c r="G25" i="11" s="1"/>
  <c r="F9" i="11"/>
  <c r="F12" i="11"/>
  <c r="E13" i="11"/>
  <c r="D13" i="11"/>
  <c r="C13" i="11"/>
  <c r="B13" i="11"/>
  <c r="G14" i="10"/>
  <c r="F7" i="10"/>
  <c r="F8" i="10"/>
  <c r="F14" i="10" s="1"/>
  <c r="E14" i="10"/>
  <c r="D14" i="10"/>
  <c r="C14" i="10"/>
  <c r="B14" i="10"/>
  <c r="G12" i="9"/>
  <c r="G22" i="9"/>
  <c r="G24" i="9" s="1"/>
  <c r="F15" i="9"/>
  <c r="F22" i="9" s="1"/>
  <c r="F16" i="9"/>
  <c r="F18" i="9"/>
  <c r="F19" i="9"/>
  <c r="F20" i="9"/>
  <c r="E22" i="9"/>
  <c r="D22" i="9"/>
  <c r="C22" i="9"/>
  <c r="B22" i="9"/>
  <c r="F7" i="9"/>
  <c r="F9" i="9"/>
  <c r="F10" i="9"/>
  <c r="F11" i="9"/>
  <c r="E12" i="9"/>
  <c r="D12" i="9"/>
  <c r="C12" i="9"/>
  <c r="B12" i="9"/>
  <c r="G21" i="7"/>
  <c r="G12" i="7"/>
  <c r="G23" i="7"/>
  <c r="F16" i="7"/>
  <c r="F17" i="7"/>
  <c r="F18" i="7"/>
  <c r="F21" i="7"/>
  <c r="E21" i="7"/>
  <c r="D21" i="7"/>
  <c r="C21" i="7"/>
  <c r="B21" i="7"/>
  <c r="F7" i="7"/>
  <c r="F9" i="7"/>
  <c r="F12" i="7" s="1"/>
  <c r="E12" i="7"/>
  <c r="D12" i="7"/>
  <c r="C12" i="7"/>
  <c r="J12" i="6"/>
  <c r="K12" i="6"/>
  <c r="L12" i="6"/>
  <c r="M7" i="6"/>
  <c r="M9" i="6"/>
  <c r="M10" i="6"/>
  <c r="N12" i="6"/>
  <c r="I12" i="6"/>
  <c r="G24" i="6"/>
  <c r="F17" i="6"/>
  <c r="F18" i="6"/>
  <c r="F19" i="6"/>
  <c r="F20" i="6"/>
  <c r="E24" i="6"/>
  <c r="D24" i="6"/>
  <c r="C24" i="6"/>
  <c r="B24" i="6"/>
  <c r="G14" i="6"/>
  <c r="F7" i="6"/>
  <c r="F14" i="6" s="1"/>
  <c r="F9" i="6"/>
  <c r="F10" i="6"/>
  <c r="E14" i="6"/>
  <c r="D14" i="6"/>
  <c r="C14" i="6"/>
  <c r="B14" i="6"/>
  <c r="G14" i="8"/>
  <c r="F7" i="8"/>
  <c r="F8" i="8"/>
  <c r="F10" i="8"/>
  <c r="E14" i="8"/>
  <c r="D14" i="8"/>
  <c r="C14" i="8"/>
  <c r="B14" i="8"/>
  <c r="F24" i="6" l="1"/>
  <c r="M12" i="6"/>
  <c r="F12" i="9"/>
  <c r="F13" i="11"/>
  <c r="F23" i="11"/>
  <c r="F14" i="8"/>
</calcChain>
</file>

<file path=xl/sharedStrings.xml><?xml version="1.0" encoding="utf-8"?>
<sst xmlns="http://schemas.openxmlformats.org/spreadsheetml/2006/main" count="156" uniqueCount="58">
  <si>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</si>
  <si>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</si>
  <si>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</si>
  <si>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</si>
  <si>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</si>
  <si>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</si>
  <si>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</si>
  <si>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</si>
  <si>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</si>
  <si>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</si>
  <si>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</si>
  <si>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</si>
  <si>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Сок натуральный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</si>
  <si>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</si>
  <si>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</si>
  <si>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</si>
  <si>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</si>
  <si>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</si>
  <si>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</si>
  <si>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</si>
  <si>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</si>
  <si>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</si>
  <si>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</si>
  <si>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Салат витаминный</t>
  </si>
  <si>
    <t>Куриные окорочка отварные</t>
  </si>
  <si>
    <t>Картофельное пюре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</si>
  <si>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</si>
  <si>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</si>
  <si>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</si>
  <si>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</si>
  <si>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</si>
  <si>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</si>
  <si>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</si>
  <si>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</si>
  <si>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</si>
  <si>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Меню на 13 сентября 2021г.</t>
  </si>
  <si>
    <t>Огурец свежий</t>
  </si>
  <si>
    <t>Школа №____________</t>
  </si>
  <si>
    <t>Меню на 14 сентября 2021г.</t>
  </si>
  <si>
    <t>Батон  с сыром</t>
  </si>
  <si>
    <t>Каша молочная рисовая сл/м</t>
  </si>
  <si>
    <t>Какао с молоком</t>
  </si>
  <si>
    <t>Салат из капусты</t>
  </si>
  <si>
    <t xml:space="preserve">Борщ со сметаной </t>
  </si>
  <si>
    <t>Гуляш</t>
  </si>
  <si>
    <t>Компот с/ф</t>
  </si>
  <si>
    <t>___________________________________________________</t>
  </si>
  <si>
    <t>Меню на 15 сентября 2021г.</t>
  </si>
  <si>
    <t>Салат из моркови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</si>
  <si>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</si>
  <si>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</si>
  <si>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</si>
  <si>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</si>
  <si>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</si>
  <si>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</si>
  <si>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Молоко</t>
  </si>
  <si>
    <t>МБОУ "Кайластуйская СОШ"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</si>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</sst>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2" borderId="2" xfId="0" applyFont="1" applyFill="1" applyBorder="1"/>
    <xf numFmtId="2" fontId="2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2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2" fontId="4" fillId="2" borderId="3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5" fillId="2" borderId="10" xfId="0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6" fillId="2" borderId="12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2" fontId="2" fillId="2" borderId="14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indent="1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left" indent="2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1" fontId="6" fillId="2" borderId="0" xfId="0" applyNumberFormat="1" applyFont="1" applyFill="1" applyAlignment="1"/>
    <xf numFmtId="1" fontId="5" fillId="0" borderId="1" xfId="0" applyNumberFormat="1" applyFont="1" applyBorder="1"/>
    <xf numFmtId="1" fontId="6" fillId="2" borderId="8" xfId="0" applyNumberFormat="1" applyFont="1" applyFill="1" applyBorder="1" applyAlignment="1">
      <alignment horizontal="center"/>
    </xf>
    <xf numFmtId="1" fontId="5" fillId="0" borderId="7" xfId="0" applyNumberFormat="1" applyFont="1" applyBorder="1"/>
    <xf numFmtId="1" fontId="6" fillId="0" borderId="7" xfId="0" applyNumberFormat="1" applyFont="1" applyBorder="1"/>
    <xf numFmtId="1" fontId="5" fillId="0" borderId="0" xfId="0" applyNumberFormat="1" applyFont="1"/>
    <xf numFmtId="1" fontId="5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 indent="1"/>
    </xf>
    <xf numFmtId="1" fontId="5" fillId="2" borderId="1" xfId="0" applyNumberFormat="1" applyFont="1" applyFill="1" applyBorder="1" applyAlignment="1">
      <alignment horizontal="left" indent="1"/>
    </xf>
    <xf numFmtId="1" fontId="5" fillId="2" borderId="1" xfId="0" applyNumberFormat="1" applyFont="1" applyFill="1" applyBorder="1" applyAlignment="1">
      <alignment horizontal="left" vertical="center" indent="1"/>
    </xf>
    <xf numFmtId="1" fontId="5" fillId="0" borderId="1" xfId="0" applyNumberFormat="1" applyFont="1" applyBorder="1" applyAlignment="1">
      <alignment horizontal="left" vertical="center" indent="1"/>
    </xf>
    <xf numFmtId="2" fontId="1" fillId="0" borderId="3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1" fillId="2" borderId="13" xfId="0" applyFont="1" applyFill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4" zoomScale="75" workbookViewId="0">
      <selection activeCell="H28" sqref="H28"/>
    </sheetView>
  </sheetViews>
  <sheetFormatPr defaultRowHeight="15.6" x14ac:dyDescent="0.3"/>
  <cols>
    <col min="1" max="1" width="34.5546875" style="15" customWidth="1"/>
    <col min="2" max="2" width="10.33203125" style="15" customWidth="1"/>
    <col min="3" max="4" width="3.109375" style="25" bestFit="1" customWidth="1"/>
    <col min="5" max="5" width="4.109375" style="25" bestFit="1" customWidth="1"/>
    <col min="6" max="6" width="5.88671875" style="25" bestFit="1" customWidth="1"/>
    <col min="7" max="7" width="9.88671875" style="21" customWidth="1"/>
    <col min="8" max="8" width="34.88671875" style="15" customWidth="1"/>
    <col min="9" max="9" width="9.6640625" style="15" customWidth="1"/>
    <col min="10" max="11" width="3.109375" style="27" bestFit="1" customWidth="1"/>
    <col min="12" max="12" width="4.109375" style="27" bestFit="1" customWidth="1"/>
    <col min="13" max="13" width="5.88671875" style="27" bestFit="1" customWidth="1"/>
    <col min="14" max="14" width="9.88671875" style="21" bestFit="1" customWidth="1"/>
  </cols>
  <sheetData>
    <row r="1" spans="1:14" x14ac:dyDescent="0.3">
      <c r="A1" s="14"/>
      <c r="I1" s="92"/>
      <c r="J1" s="92"/>
      <c r="K1" s="92"/>
      <c r="L1" s="92"/>
      <c r="M1" s="92"/>
      <c r="N1" s="92"/>
    </row>
    <row r="2" spans="1:14" x14ac:dyDescent="0.3">
      <c r="I2" s="92" t="s">
        <v>15</v>
      </c>
      <c r="J2" s="92"/>
      <c r="K2" s="92"/>
      <c r="L2" s="92"/>
      <c r="M2" s="92"/>
      <c r="N2" s="92"/>
    </row>
    <row r="3" spans="1:14" x14ac:dyDescent="0.3">
      <c r="I3" s="94" t="s">
        <v>3</v>
      </c>
      <c r="J3" s="94"/>
      <c r="K3" s="94"/>
      <c r="L3" s="94"/>
      <c r="M3" s="94"/>
      <c r="N3" s="94"/>
    </row>
    <row r="4" spans="1:14" ht="16.2" thickBot="1" x14ac:dyDescent="0.35">
      <c r="B4" s="93" t="s">
        <v>35</v>
      </c>
      <c r="C4" s="93"/>
      <c r="D4" s="93"/>
      <c r="E4" s="93"/>
      <c r="F4" s="93"/>
      <c r="G4" s="93"/>
      <c r="H4" s="93"/>
    </row>
    <row r="5" spans="1:14" s="54" customFormat="1" ht="32.25" customHeight="1" thickBot="1" x14ac:dyDescent="0.3">
      <c r="A5" s="50" t="s">
        <v>0</v>
      </c>
      <c r="B5" s="51" t="s">
        <v>13</v>
      </c>
      <c r="C5" s="44" t="s">
        <v>19</v>
      </c>
      <c r="D5" s="44" t="s">
        <v>20</v>
      </c>
      <c r="E5" s="44" t="s">
        <v>21</v>
      </c>
      <c r="F5" s="52" t="s">
        <v>1</v>
      </c>
      <c r="G5" s="53" t="s">
        <v>14</v>
      </c>
      <c r="H5" s="50" t="s">
        <v>0</v>
      </c>
      <c r="I5" s="51" t="s">
        <v>13</v>
      </c>
      <c r="J5" s="44" t="s">
        <v>19</v>
      </c>
      <c r="K5" s="44" t="s">
        <v>20</v>
      </c>
      <c r="L5" s="44" t="s">
        <v>21</v>
      </c>
      <c r="M5" s="52" t="s">
        <v>1</v>
      </c>
      <c r="N5" s="53" t="s">
        <v>14</v>
      </c>
    </row>
    <row r="6" spans="1:14" ht="16.2" thickBot="1" x14ac:dyDescent="0.35">
      <c r="A6" s="97" t="s">
        <v>2</v>
      </c>
      <c r="B6" s="98"/>
      <c r="C6" s="98"/>
      <c r="D6" s="98"/>
      <c r="E6" s="98"/>
      <c r="F6" s="98"/>
      <c r="G6" s="99"/>
      <c r="H6" s="97" t="s">
        <v>4</v>
      </c>
      <c r="I6" s="98"/>
      <c r="J6" s="98"/>
      <c r="K6" s="98"/>
      <c r="L6" s="98"/>
      <c r="M6" s="98"/>
      <c r="N6" s="99"/>
    </row>
    <row r="7" spans="1:14" x14ac:dyDescent="0.3">
      <c r="A7" s="3" t="s">
        <v>26</v>
      </c>
      <c r="B7" s="59">
        <v>60</v>
      </c>
      <c r="C7" s="28">
        <v>6</v>
      </c>
      <c r="D7" s="28">
        <v>8</v>
      </c>
      <c r="E7" s="28">
        <v>22</v>
      </c>
      <c r="F7" s="28">
        <f>(E7*4)+(D7*9)+(C7*4)</f>
        <v>184</v>
      </c>
      <c r="G7" s="13">
        <v>12.59</v>
      </c>
      <c r="H7" s="3" t="s">
        <v>26</v>
      </c>
      <c r="I7" s="59">
        <v>60</v>
      </c>
      <c r="J7" s="28">
        <v>6</v>
      </c>
      <c r="K7" s="28">
        <v>8</v>
      </c>
      <c r="L7" s="28">
        <v>22</v>
      </c>
      <c r="M7" s="28">
        <f>(L7*4)+(K7*9)+(J7*4)</f>
        <v>184</v>
      </c>
      <c r="N7" s="13">
        <v>12.59</v>
      </c>
    </row>
    <row r="8" spans="1:14" x14ac:dyDescent="0.3">
      <c r="A8" s="3" t="s">
        <v>27</v>
      </c>
      <c r="B8" s="1">
        <v>205</v>
      </c>
      <c r="C8" s="61">
        <v>7.67</v>
      </c>
      <c r="D8" s="61">
        <v>9.44</v>
      </c>
      <c r="E8" s="61">
        <v>23.8</v>
      </c>
      <c r="F8" s="62">
        <v>210.96</v>
      </c>
      <c r="G8" s="63">
        <v>12.15</v>
      </c>
      <c r="H8" s="3" t="s">
        <v>27</v>
      </c>
      <c r="I8" s="1">
        <v>205</v>
      </c>
      <c r="J8" s="61">
        <v>7.67</v>
      </c>
      <c r="K8" s="61">
        <v>9.44</v>
      </c>
      <c r="L8" s="61">
        <v>23.8</v>
      </c>
      <c r="M8" s="62">
        <v>210.96</v>
      </c>
      <c r="N8" s="63">
        <v>12.15</v>
      </c>
    </row>
    <row r="9" spans="1:14" x14ac:dyDescent="0.3">
      <c r="A9" s="3" t="s">
        <v>28</v>
      </c>
      <c r="B9" s="1">
        <v>40</v>
      </c>
      <c r="C9" s="28">
        <v>9</v>
      </c>
      <c r="D9" s="28">
        <v>9</v>
      </c>
      <c r="E9" s="28">
        <v>38</v>
      </c>
      <c r="F9" s="28">
        <f>(E9*4)+(D9*9)+(C9*4)</f>
        <v>269</v>
      </c>
      <c r="G9" s="13">
        <v>12.67</v>
      </c>
      <c r="H9" s="3" t="s">
        <v>28</v>
      </c>
      <c r="I9" s="1">
        <v>40</v>
      </c>
      <c r="J9" s="28">
        <v>9</v>
      </c>
      <c r="K9" s="28">
        <v>9</v>
      </c>
      <c r="L9" s="28">
        <v>38</v>
      </c>
      <c r="M9" s="28">
        <f>(L9*4)+(K9*9)+(J9*4)</f>
        <v>269</v>
      </c>
      <c r="N9" s="13">
        <v>12.67</v>
      </c>
    </row>
    <row r="10" spans="1:14" x14ac:dyDescent="0.3">
      <c r="A10" s="3" t="s">
        <v>29</v>
      </c>
      <c r="B10" s="1">
        <v>200</v>
      </c>
      <c r="C10" s="28">
        <v>1.6</v>
      </c>
      <c r="D10" s="28">
        <v>1.3</v>
      </c>
      <c r="E10" s="28">
        <v>17.3</v>
      </c>
      <c r="F10" s="28">
        <f>(E10*4)+(D10*9)+(C10*4)</f>
        <v>87.300000000000011</v>
      </c>
      <c r="G10" s="13">
        <v>4.7</v>
      </c>
      <c r="H10" s="3" t="s">
        <v>29</v>
      </c>
      <c r="I10" s="1">
        <v>200</v>
      </c>
      <c r="J10" s="28">
        <v>1.6</v>
      </c>
      <c r="K10" s="28">
        <v>1.3</v>
      </c>
      <c r="L10" s="28">
        <v>17.3</v>
      </c>
      <c r="M10" s="28">
        <f>(L10*4)+(K10*9)+(J10*4)</f>
        <v>87.300000000000011</v>
      </c>
      <c r="N10" s="13">
        <v>4.7</v>
      </c>
    </row>
    <row r="11" spans="1:14" x14ac:dyDescent="0.3">
      <c r="A11" s="3" t="s">
        <v>8</v>
      </c>
      <c r="B11" s="1">
        <v>31</v>
      </c>
      <c r="C11" s="28">
        <v>2.2999999999999998</v>
      </c>
      <c r="D11" s="28">
        <v>0.2</v>
      </c>
      <c r="E11" s="28">
        <v>15</v>
      </c>
      <c r="F11" s="28">
        <v>71</v>
      </c>
      <c r="G11" s="13">
        <v>1.79</v>
      </c>
      <c r="H11" s="3" t="s">
        <v>8</v>
      </c>
      <c r="I11" s="1">
        <v>31</v>
      </c>
      <c r="J11" s="28">
        <v>2.2999999999999998</v>
      </c>
      <c r="K11" s="28">
        <v>0.2</v>
      </c>
      <c r="L11" s="28">
        <v>15</v>
      </c>
      <c r="M11" s="28">
        <v>71</v>
      </c>
      <c r="N11" s="13">
        <v>1.79</v>
      </c>
    </row>
    <row r="12" spans="1:14" x14ac:dyDescent="0.3">
      <c r="A12" s="7" t="s">
        <v>30</v>
      </c>
      <c r="B12" s="1">
        <v>100</v>
      </c>
      <c r="C12" s="28">
        <v>0.3</v>
      </c>
      <c r="D12" s="28">
        <v>0.2</v>
      </c>
      <c r="E12" s="28">
        <v>21.7</v>
      </c>
      <c r="F12" s="28">
        <v>90</v>
      </c>
      <c r="G12" s="4">
        <v>44.23</v>
      </c>
      <c r="H12" s="3"/>
      <c r="I12" s="60">
        <f t="shared" ref="I12:N12" si="0">SUM(I7:I11)</f>
        <v>536</v>
      </c>
      <c r="J12" s="28">
        <f t="shared" si="0"/>
        <v>26.570000000000004</v>
      </c>
      <c r="K12" s="28">
        <f t="shared" si="0"/>
        <v>27.939999999999998</v>
      </c>
      <c r="L12" s="28">
        <f t="shared" si="0"/>
        <v>116.1</v>
      </c>
      <c r="M12" s="28">
        <f t="shared" si="0"/>
        <v>822.26</v>
      </c>
      <c r="N12" s="8">
        <f t="shared" si="0"/>
        <v>43.900000000000006</v>
      </c>
    </row>
    <row r="13" spans="1:14" x14ac:dyDescent="0.3">
      <c r="A13" s="7" t="s">
        <v>12</v>
      </c>
      <c r="B13" s="1">
        <v>200</v>
      </c>
      <c r="C13" s="28">
        <v>0.3</v>
      </c>
      <c r="D13" s="28">
        <v>0.2</v>
      </c>
      <c r="E13" s="28">
        <v>21.7</v>
      </c>
      <c r="F13" s="28">
        <v>90</v>
      </c>
      <c r="G13" s="64">
        <v>27.43</v>
      </c>
      <c r="H13" s="3"/>
      <c r="I13" s="1"/>
      <c r="J13" s="22"/>
      <c r="K13" s="22"/>
      <c r="L13" s="22"/>
      <c r="M13" s="22"/>
      <c r="N13" s="4"/>
    </row>
    <row r="14" spans="1:14" x14ac:dyDescent="0.3">
      <c r="A14" s="7"/>
      <c r="B14" s="60">
        <f t="shared" ref="B14:G14" si="1">SUM(B7:B13)</f>
        <v>836</v>
      </c>
      <c r="C14" s="28">
        <f t="shared" si="1"/>
        <v>27.170000000000005</v>
      </c>
      <c r="D14" s="28">
        <f t="shared" si="1"/>
        <v>28.339999999999996</v>
      </c>
      <c r="E14" s="28">
        <f t="shared" si="1"/>
        <v>159.49999999999997</v>
      </c>
      <c r="F14" s="28">
        <f t="shared" si="1"/>
        <v>1002.26</v>
      </c>
      <c r="G14" s="8">
        <f t="shared" si="1"/>
        <v>115.56</v>
      </c>
      <c r="H14" s="7"/>
      <c r="I14" s="2"/>
      <c r="J14" s="28"/>
      <c r="K14" s="28"/>
      <c r="L14" s="28"/>
      <c r="M14" s="28"/>
      <c r="N14" s="8"/>
    </row>
    <row r="15" spans="1:14" ht="16.2" thickBot="1" x14ac:dyDescent="0.35">
      <c r="A15" s="7"/>
      <c r="B15" s="2"/>
      <c r="C15" s="42"/>
      <c r="D15" s="42"/>
      <c r="E15" s="42"/>
      <c r="F15" s="42"/>
      <c r="G15" s="8"/>
      <c r="H15" s="16"/>
      <c r="I15" s="2"/>
      <c r="J15" s="22"/>
      <c r="K15" s="22"/>
      <c r="L15" s="22"/>
      <c r="M15" s="28"/>
      <c r="N15" s="8"/>
    </row>
    <row r="16" spans="1:14" ht="16.2" thickBot="1" x14ac:dyDescent="0.35">
      <c r="A16" s="97" t="s">
        <v>5</v>
      </c>
      <c r="B16" s="98"/>
      <c r="C16" s="98"/>
      <c r="D16" s="98"/>
      <c r="E16" s="98"/>
      <c r="F16" s="98"/>
      <c r="G16" s="99"/>
      <c r="H16" s="34"/>
      <c r="I16" s="32"/>
      <c r="J16" s="38"/>
      <c r="K16" s="38"/>
      <c r="L16" s="38"/>
      <c r="M16" s="38"/>
      <c r="N16" s="13"/>
    </row>
    <row r="17" spans="1:14" x14ac:dyDescent="0.3">
      <c r="A17" s="3" t="s">
        <v>31</v>
      </c>
      <c r="B17" s="1">
        <v>60</v>
      </c>
      <c r="C17" s="28">
        <v>1.5</v>
      </c>
      <c r="D17" s="28">
        <v>4.2</v>
      </c>
      <c r="E17" s="28">
        <v>7.5</v>
      </c>
      <c r="F17" s="28">
        <f>(E17*4)+(D17*9)+(C17*4)</f>
        <v>73.800000000000011</v>
      </c>
      <c r="G17" s="13">
        <v>11.27</v>
      </c>
      <c r="H17" s="35"/>
      <c r="I17" s="33"/>
      <c r="J17" s="39"/>
      <c r="K17" s="39"/>
      <c r="L17" s="39"/>
      <c r="M17" s="39"/>
      <c r="N17" s="5"/>
    </row>
    <row r="18" spans="1:14" x14ac:dyDescent="0.3">
      <c r="A18" s="3" t="s">
        <v>32</v>
      </c>
      <c r="B18" s="1">
        <v>210</v>
      </c>
      <c r="C18" s="28">
        <v>1.44</v>
      </c>
      <c r="D18" s="28">
        <v>5.6</v>
      </c>
      <c r="E18" s="28">
        <v>11.96</v>
      </c>
      <c r="F18" s="28">
        <f>(E18*4)+(D18*9)+(C18*4)</f>
        <v>104.00000000000001</v>
      </c>
      <c r="G18" s="65">
        <v>13.68</v>
      </c>
      <c r="H18" s="29"/>
      <c r="I18" s="30"/>
      <c r="J18" s="40"/>
      <c r="K18" s="40"/>
      <c r="L18" s="40"/>
      <c r="M18" s="41"/>
      <c r="N18" s="31"/>
    </row>
    <row r="19" spans="1:14" x14ac:dyDescent="0.3">
      <c r="A19" s="3" t="s">
        <v>33</v>
      </c>
      <c r="B19" s="1">
        <v>200</v>
      </c>
      <c r="C19" s="28">
        <v>14.2</v>
      </c>
      <c r="D19" s="28">
        <v>14.2</v>
      </c>
      <c r="E19" s="28">
        <v>27.2</v>
      </c>
      <c r="F19" s="28">
        <f>(E19*4)+(D19*9)+(C19*4)</f>
        <v>293.39999999999998</v>
      </c>
      <c r="G19" s="13">
        <v>38.270000000000003</v>
      </c>
      <c r="H19" s="3"/>
      <c r="I19" s="1"/>
      <c r="J19" s="22"/>
      <c r="K19" s="22"/>
      <c r="L19" s="22"/>
      <c r="M19" s="28"/>
      <c r="N19" s="4"/>
    </row>
    <row r="20" spans="1:14" x14ac:dyDescent="0.3">
      <c r="A20" s="3" t="s">
        <v>34</v>
      </c>
      <c r="B20" s="1">
        <v>200</v>
      </c>
      <c r="C20" s="28">
        <v>0</v>
      </c>
      <c r="D20" s="28">
        <v>0</v>
      </c>
      <c r="E20" s="28">
        <v>25</v>
      </c>
      <c r="F20" s="28">
        <f>(E20*4)+(D20*9)+(C20*4)</f>
        <v>100</v>
      </c>
      <c r="G20" s="13">
        <v>4.92</v>
      </c>
      <c r="H20" s="3"/>
      <c r="I20" s="1"/>
      <c r="J20" s="22"/>
      <c r="K20" s="22"/>
      <c r="L20" s="22"/>
      <c r="M20" s="28"/>
      <c r="N20" s="4"/>
    </row>
    <row r="21" spans="1:14" x14ac:dyDescent="0.3">
      <c r="A21" s="3" t="s">
        <v>8</v>
      </c>
      <c r="B21" s="1">
        <v>31</v>
      </c>
      <c r="C21" s="28">
        <v>2.2999999999999998</v>
      </c>
      <c r="D21" s="28">
        <v>0.2</v>
      </c>
      <c r="E21" s="28">
        <v>15</v>
      </c>
      <c r="F21" s="28">
        <v>71</v>
      </c>
      <c r="G21" s="13">
        <v>1.79</v>
      </c>
      <c r="H21" s="70"/>
      <c r="I21" s="1"/>
      <c r="J21" s="22"/>
      <c r="K21" s="22"/>
      <c r="L21" s="22"/>
      <c r="M21" s="28"/>
      <c r="N21" s="4"/>
    </row>
    <row r="22" spans="1:14" x14ac:dyDescent="0.3">
      <c r="A22" s="3" t="s">
        <v>9</v>
      </c>
      <c r="B22" s="1">
        <v>25</v>
      </c>
      <c r="C22" s="28">
        <v>1.6</v>
      </c>
      <c r="D22" s="28">
        <v>1</v>
      </c>
      <c r="E22" s="28">
        <v>9.6</v>
      </c>
      <c r="F22" s="28">
        <v>54</v>
      </c>
      <c r="G22" s="13">
        <v>1.5</v>
      </c>
      <c r="H22" s="7"/>
      <c r="I22" s="1"/>
      <c r="J22" s="22"/>
      <c r="K22" s="22"/>
      <c r="L22" s="22"/>
      <c r="M22" s="28"/>
      <c r="N22" s="4"/>
    </row>
    <row r="23" spans="1:14" x14ac:dyDescent="0.3">
      <c r="A23" s="7" t="s">
        <v>12</v>
      </c>
      <c r="B23" s="1">
        <v>200</v>
      </c>
      <c r="C23" s="28">
        <v>0.3</v>
      </c>
      <c r="D23" s="28">
        <v>0.2</v>
      </c>
      <c r="E23" s="28">
        <v>21.7</v>
      </c>
      <c r="F23" s="28">
        <v>90</v>
      </c>
      <c r="G23" s="64">
        <v>27.43</v>
      </c>
      <c r="H23" s="3"/>
      <c r="I23" s="1"/>
      <c r="J23" s="22"/>
      <c r="K23" s="22"/>
      <c r="L23" s="22"/>
      <c r="M23" s="28"/>
      <c r="N23" s="4"/>
    </row>
    <row r="24" spans="1:14" x14ac:dyDescent="0.3">
      <c r="A24" s="7"/>
      <c r="B24" s="60">
        <f t="shared" ref="B24:G24" si="2">SUM(B17:B23)</f>
        <v>926</v>
      </c>
      <c r="C24" s="28">
        <f t="shared" si="2"/>
        <v>21.340000000000003</v>
      </c>
      <c r="D24" s="28">
        <f t="shared" si="2"/>
        <v>25.4</v>
      </c>
      <c r="E24" s="28">
        <f t="shared" si="2"/>
        <v>117.96</v>
      </c>
      <c r="F24" s="28">
        <f t="shared" si="2"/>
        <v>786.2</v>
      </c>
      <c r="G24" s="8">
        <f t="shared" si="2"/>
        <v>98.860000000000014</v>
      </c>
      <c r="H24" s="3"/>
      <c r="I24" s="1"/>
      <c r="J24" s="22"/>
      <c r="K24" s="22"/>
      <c r="L24" s="22"/>
      <c r="M24" s="28"/>
      <c r="N24" s="4"/>
    </row>
    <row r="25" spans="1:14" ht="16.2" thickBot="1" x14ac:dyDescent="0.35">
      <c r="A25" s="66"/>
      <c r="B25" s="67"/>
      <c r="C25" s="68"/>
      <c r="D25" s="68"/>
      <c r="E25" s="68"/>
      <c r="F25" s="68"/>
      <c r="G25" s="69"/>
      <c r="H25" s="71"/>
      <c r="I25" s="72"/>
      <c r="J25" s="73"/>
      <c r="K25" s="73"/>
      <c r="L25" s="73"/>
      <c r="M25" s="74"/>
      <c r="N25" s="24"/>
    </row>
    <row r="26" spans="1:14" x14ac:dyDescent="0.3">
      <c r="A26" s="95" t="s">
        <v>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1:14" x14ac:dyDescent="0.3">
      <c r="A27" s="96" t="s">
        <v>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</sheetData>
  <mergeCells count="9">
    <mergeCell ref="A27:N27"/>
    <mergeCell ref="A16:G16"/>
    <mergeCell ref="A6:G6"/>
    <mergeCell ref="H6:N6"/>
    <mergeCell ref="I1:N1"/>
    <mergeCell ref="I2:N2"/>
    <mergeCell ref="B4:H4"/>
    <mergeCell ref="I3:N3"/>
    <mergeCell ref="A26:N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5" workbookViewId="0">
      <selection activeCell="K21" sqref="K21"/>
    </sheetView>
  </sheetViews>
  <sheetFormatPr defaultRowHeight="15.6" x14ac:dyDescent="0.3"/>
  <cols>
    <col min="1" max="1" width="31" style="15" customWidth="1"/>
    <col min="2" max="2" width="10.33203125" style="15" customWidth="1"/>
    <col min="3" max="4" width="3.109375" style="80" bestFit="1" customWidth="1"/>
    <col min="5" max="5" width="4.109375" style="80" bestFit="1" customWidth="1"/>
    <col min="6" max="6" width="6.5546875" style="80" bestFit="1" customWidth="1"/>
    <col min="7" max="7" width="10.33203125" style="15" customWidth="1"/>
  </cols>
  <sheetData>
    <row r="1" spans="1:7" x14ac:dyDescent="0.3">
      <c r="B1" s="43"/>
      <c r="C1" s="75"/>
      <c r="D1" s="94" t="s">
        <v>37</v>
      </c>
      <c r="E1" s="94"/>
      <c r="F1" s="94"/>
      <c r="G1" s="94"/>
    </row>
    <row r="2" spans="1:7" x14ac:dyDescent="0.3">
      <c r="B2" s="43"/>
      <c r="C2" s="75"/>
      <c r="D2" s="94"/>
      <c r="E2" s="94"/>
      <c r="F2" s="94"/>
      <c r="G2" s="94"/>
    </row>
    <row r="3" spans="1:7" x14ac:dyDescent="0.3">
      <c r="B3" s="43"/>
      <c r="C3" s="75"/>
      <c r="D3" s="94" t="s">
        <v>18</v>
      </c>
      <c r="E3" s="94"/>
      <c r="F3" s="94"/>
      <c r="G3" s="94"/>
    </row>
    <row r="4" spans="1:7" ht="16.2" thickBot="1" x14ac:dyDescent="0.35">
      <c r="A4" s="100" t="s">
        <v>35</v>
      </c>
      <c r="B4" s="100"/>
      <c r="C4" s="100"/>
      <c r="D4" s="100"/>
      <c r="E4" s="100"/>
      <c r="F4" s="100"/>
      <c r="G4" s="100"/>
    </row>
    <row r="5" spans="1:7" s="54" customFormat="1" ht="31.8" thickBot="1" x14ac:dyDescent="0.3">
      <c r="A5" s="50" t="s">
        <v>0</v>
      </c>
      <c r="B5" s="51" t="s">
        <v>13</v>
      </c>
      <c r="C5" s="49" t="s">
        <v>19</v>
      </c>
      <c r="D5" s="49" t="s">
        <v>20</v>
      </c>
      <c r="E5" s="49" t="s">
        <v>21</v>
      </c>
      <c r="F5" s="55" t="s">
        <v>1</v>
      </c>
      <c r="G5" s="53" t="s">
        <v>14</v>
      </c>
    </row>
    <row r="6" spans="1:7" ht="16.2" thickBot="1" x14ac:dyDescent="0.35">
      <c r="A6" s="97" t="s">
        <v>16</v>
      </c>
      <c r="B6" s="98"/>
      <c r="C6" s="98"/>
      <c r="D6" s="98"/>
      <c r="E6" s="98"/>
      <c r="F6" s="98"/>
      <c r="G6" s="99"/>
    </row>
    <row r="7" spans="1:7" x14ac:dyDescent="0.3">
      <c r="A7" s="3" t="s">
        <v>26</v>
      </c>
      <c r="B7" s="59">
        <v>60</v>
      </c>
      <c r="C7" s="28">
        <v>6</v>
      </c>
      <c r="D7" s="28">
        <v>8</v>
      </c>
      <c r="E7" s="28">
        <v>22</v>
      </c>
      <c r="F7" s="28">
        <f>(E7*4)+(D7*9)+(C7*4)</f>
        <v>184</v>
      </c>
      <c r="G7" s="4">
        <v>12.59</v>
      </c>
    </row>
    <row r="8" spans="1:7" x14ac:dyDescent="0.3">
      <c r="A8" s="3" t="s">
        <v>27</v>
      </c>
      <c r="B8" s="1">
        <v>205</v>
      </c>
      <c r="C8" s="61">
        <v>7.67</v>
      </c>
      <c r="D8" s="61">
        <v>9.44</v>
      </c>
      <c r="E8" s="81">
        <v>23.8</v>
      </c>
      <c r="F8" s="81">
        <v>210.96</v>
      </c>
      <c r="G8" s="82">
        <v>12.15</v>
      </c>
    </row>
    <row r="9" spans="1:7" x14ac:dyDescent="0.3">
      <c r="A9" s="3" t="s">
        <v>29</v>
      </c>
      <c r="B9" s="1">
        <v>200</v>
      </c>
      <c r="C9" s="28">
        <v>1.6</v>
      </c>
      <c r="D9" s="28">
        <v>1.3</v>
      </c>
      <c r="E9" s="28">
        <v>17.3</v>
      </c>
      <c r="F9" s="28">
        <f>(E9*4)+(D9*9)+(C9*4)</f>
        <v>87.300000000000011</v>
      </c>
      <c r="G9" s="4">
        <v>4.7</v>
      </c>
    </row>
    <row r="10" spans="1:7" x14ac:dyDescent="0.3">
      <c r="A10" s="3" t="s">
        <v>8</v>
      </c>
      <c r="B10" s="1">
        <v>31</v>
      </c>
      <c r="C10" s="28">
        <v>2.2999999999999998</v>
      </c>
      <c r="D10" s="28">
        <v>0.2</v>
      </c>
      <c r="E10" s="28">
        <v>15</v>
      </c>
      <c r="F10" s="28">
        <v>71</v>
      </c>
      <c r="G10" s="4">
        <v>1.79</v>
      </c>
    </row>
    <row r="11" spans="1:7" x14ac:dyDescent="0.3">
      <c r="A11" s="7" t="s">
        <v>12</v>
      </c>
      <c r="B11" s="1">
        <v>200</v>
      </c>
      <c r="C11" s="28">
        <v>0.3</v>
      </c>
      <c r="D11" s="28">
        <v>0.2</v>
      </c>
      <c r="E11" s="28">
        <v>21.7</v>
      </c>
      <c r="F11" s="28">
        <v>90</v>
      </c>
      <c r="G11" s="64">
        <v>27.43</v>
      </c>
    </row>
    <row r="12" spans="1:7" x14ac:dyDescent="0.3">
      <c r="A12" s="83"/>
      <c r="B12" s="2">
        <v>646</v>
      </c>
      <c r="C12" s="28">
        <f>SUM(C7:C11)</f>
        <v>17.87</v>
      </c>
      <c r="D12" s="28">
        <f>SUM(D7:D11)</f>
        <v>19.139999999999997</v>
      </c>
      <c r="E12" s="28">
        <f>SUM(E7:E11)</f>
        <v>99.8</v>
      </c>
      <c r="F12" s="28">
        <f>SUM(F7:F11)</f>
        <v>643.26</v>
      </c>
      <c r="G12" s="8">
        <f>SUM(G7:G11)</f>
        <v>58.66</v>
      </c>
    </row>
    <row r="13" spans="1:7" ht="16.2" thickBot="1" x14ac:dyDescent="0.35">
      <c r="A13" s="12"/>
      <c r="B13" s="10"/>
      <c r="C13" s="76"/>
      <c r="D13" s="76"/>
      <c r="E13" s="76"/>
      <c r="F13" s="76"/>
      <c r="G13" s="11"/>
    </row>
    <row r="14" spans="1:7" ht="16.2" thickBot="1" x14ac:dyDescent="0.35">
      <c r="A14" s="97" t="s">
        <v>17</v>
      </c>
      <c r="B14" s="98"/>
      <c r="C14" s="98"/>
      <c r="D14" s="98"/>
      <c r="E14" s="98"/>
      <c r="F14" s="98"/>
      <c r="G14" s="99"/>
    </row>
    <row r="15" spans="1:7" x14ac:dyDescent="0.3">
      <c r="A15" s="7" t="s">
        <v>36</v>
      </c>
      <c r="B15" s="1">
        <v>50</v>
      </c>
      <c r="C15" s="42">
        <v>0.4</v>
      </c>
      <c r="D15" s="42">
        <v>0</v>
      </c>
      <c r="E15" s="42">
        <v>1.3</v>
      </c>
      <c r="F15" s="42">
        <v>7.5</v>
      </c>
      <c r="G15" s="46">
        <v>12.6</v>
      </c>
    </row>
    <row r="16" spans="1:7" x14ac:dyDescent="0.3">
      <c r="A16" s="3" t="s">
        <v>32</v>
      </c>
      <c r="B16" s="1">
        <v>260</v>
      </c>
      <c r="C16" s="28">
        <v>1.8</v>
      </c>
      <c r="D16" s="28">
        <v>7</v>
      </c>
      <c r="E16" s="28">
        <v>15</v>
      </c>
      <c r="F16" s="28">
        <f>(E16*4)+(D16*9)+(C16*4)</f>
        <v>130.19999999999999</v>
      </c>
      <c r="G16" s="4">
        <v>16.53</v>
      </c>
    </row>
    <row r="17" spans="1:7" x14ac:dyDescent="0.3">
      <c r="A17" s="3" t="s">
        <v>33</v>
      </c>
      <c r="B17" s="1">
        <v>200</v>
      </c>
      <c r="C17" s="28">
        <v>14.2</v>
      </c>
      <c r="D17" s="28">
        <v>14.2</v>
      </c>
      <c r="E17" s="28">
        <v>27.2</v>
      </c>
      <c r="F17" s="28">
        <f>(E17*4)+(D17*9)+(C17*4)</f>
        <v>293.39999999999998</v>
      </c>
      <c r="G17" s="84">
        <v>38.270000000000003</v>
      </c>
    </row>
    <row r="18" spans="1:7" x14ac:dyDescent="0.3">
      <c r="A18" s="3" t="s">
        <v>34</v>
      </c>
      <c r="B18" s="1">
        <v>200</v>
      </c>
      <c r="C18" s="28">
        <v>0</v>
      </c>
      <c r="D18" s="28">
        <v>0</v>
      </c>
      <c r="E18" s="28">
        <v>25</v>
      </c>
      <c r="F18" s="28">
        <f>(E18*4)+(D18*9)+(C18*4)</f>
        <v>100</v>
      </c>
      <c r="G18" s="84">
        <v>4.92</v>
      </c>
    </row>
    <row r="19" spans="1:7" x14ac:dyDescent="0.3">
      <c r="A19" s="3" t="s">
        <v>8</v>
      </c>
      <c r="B19" s="1">
        <v>31</v>
      </c>
      <c r="C19" s="28">
        <v>2.2999999999999998</v>
      </c>
      <c r="D19" s="28">
        <v>0.2</v>
      </c>
      <c r="E19" s="28">
        <v>15</v>
      </c>
      <c r="F19" s="28">
        <v>71</v>
      </c>
      <c r="G19" s="84">
        <v>1.79</v>
      </c>
    </row>
    <row r="20" spans="1:7" x14ac:dyDescent="0.3">
      <c r="A20" s="3" t="s">
        <v>9</v>
      </c>
      <c r="B20" s="1">
        <v>25</v>
      </c>
      <c r="C20" s="28">
        <v>1.6</v>
      </c>
      <c r="D20" s="28">
        <v>1</v>
      </c>
      <c r="E20" s="28">
        <v>9.6</v>
      </c>
      <c r="F20" s="28">
        <v>54</v>
      </c>
      <c r="G20" s="84">
        <v>1.5</v>
      </c>
    </row>
    <row r="21" spans="1:7" x14ac:dyDescent="0.3">
      <c r="A21" s="6"/>
      <c r="B21" s="2">
        <f t="shared" ref="B21:G21" si="0">SUM(B15:B20)</f>
        <v>766</v>
      </c>
      <c r="C21" s="28">
        <f t="shared" si="0"/>
        <v>20.3</v>
      </c>
      <c r="D21" s="28">
        <f t="shared" si="0"/>
        <v>22.4</v>
      </c>
      <c r="E21" s="28">
        <f t="shared" si="0"/>
        <v>93.1</v>
      </c>
      <c r="F21" s="28">
        <f t="shared" si="0"/>
        <v>656.09999999999991</v>
      </c>
      <c r="G21" s="8">
        <f t="shared" si="0"/>
        <v>75.610000000000014</v>
      </c>
    </row>
    <row r="22" spans="1:7" x14ac:dyDescent="0.3">
      <c r="A22" s="47"/>
      <c r="B22" s="20"/>
      <c r="C22" s="77"/>
      <c r="D22" s="77"/>
      <c r="E22" s="77"/>
      <c r="F22" s="77"/>
      <c r="G22" s="48"/>
    </row>
    <row r="23" spans="1:7" ht="16.2" thickBot="1" x14ac:dyDescent="0.35">
      <c r="A23" s="18"/>
      <c r="B23" s="19"/>
      <c r="C23" s="78"/>
      <c r="D23" s="78"/>
      <c r="E23" s="78"/>
      <c r="F23" s="79" t="s">
        <v>11</v>
      </c>
      <c r="G23" s="17">
        <f>G21+G12</f>
        <v>134.27000000000001</v>
      </c>
    </row>
    <row r="24" spans="1:7" x14ac:dyDescent="0.3">
      <c r="A24" s="101" t="s">
        <v>22</v>
      </c>
      <c r="B24" s="101"/>
      <c r="C24" s="101"/>
      <c r="D24" s="101"/>
      <c r="E24" s="101"/>
      <c r="F24" s="101"/>
      <c r="G24" s="101"/>
    </row>
    <row r="25" spans="1:7" x14ac:dyDescent="0.3">
      <c r="A25" s="96" t="s">
        <v>6</v>
      </c>
      <c r="B25" s="96"/>
      <c r="C25" s="96"/>
      <c r="D25" s="96"/>
      <c r="E25" s="96"/>
      <c r="F25" s="96"/>
      <c r="G25" s="96"/>
    </row>
  </sheetData>
  <mergeCells count="7">
    <mergeCell ref="A25:G25"/>
    <mergeCell ref="A14:G14"/>
    <mergeCell ref="A4:G4"/>
    <mergeCell ref="D1:G2"/>
    <mergeCell ref="D3:G3"/>
    <mergeCell ref="A6:G6"/>
    <mergeCell ref="A24:G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75" workbookViewId="0">
      <selection activeCell="F16" sqref="F16"/>
    </sheetView>
  </sheetViews>
  <sheetFormatPr defaultRowHeight="15.6" x14ac:dyDescent="0.3"/>
  <cols>
    <col min="1" max="1" width="28.6640625" style="15" customWidth="1"/>
    <col min="2" max="2" width="10.33203125" style="15" customWidth="1"/>
    <col min="3" max="4" width="4.109375" style="25" bestFit="1" customWidth="1"/>
    <col min="5" max="5" width="4.88671875" style="25" bestFit="1" customWidth="1"/>
    <col min="6" max="6" width="5.88671875" style="25" bestFit="1" customWidth="1"/>
    <col min="7" max="7" width="9.88671875" style="21" customWidth="1"/>
    <col min="8" max="8" width="28.33203125" style="15" customWidth="1"/>
    <col min="9" max="9" width="9.6640625" style="15" customWidth="1"/>
    <col min="10" max="12" width="4.109375" style="27" bestFit="1" customWidth="1"/>
    <col min="13" max="13" width="6.5546875" style="27" customWidth="1"/>
    <col min="14" max="14" width="9.88671875" style="21" bestFit="1" customWidth="1"/>
  </cols>
  <sheetData>
    <row r="1" spans="1:14" x14ac:dyDescent="0.3">
      <c r="A1" s="14"/>
      <c r="I1" s="92"/>
      <c r="J1" s="92"/>
      <c r="K1" s="92"/>
      <c r="L1" s="92"/>
      <c r="M1" s="92"/>
      <c r="N1" s="92"/>
    </row>
    <row r="2" spans="1:14" x14ac:dyDescent="0.3">
      <c r="I2" s="92" t="s">
        <v>56</v>
      </c>
      <c r="J2" s="92"/>
      <c r="K2" s="92"/>
      <c r="L2" s="92"/>
      <c r="M2" s="92"/>
      <c r="N2" s="92"/>
    </row>
    <row r="3" spans="1:14" x14ac:dyDescent="0.3">
      <c r="I3" s="94"/>
      <c r="J3" s="94"/>
      <c r="K3" s="94"/>
      <c r="L3" s="94"/>
      <c r="M3" s="94"/>
      <c r="N3" s="94"/>
    </row>
    <row r="4" spans="1:14" ht="16.2" thickBot="1" x14ac:dyDescent="0.35">
      <c r="B4" s="93" t="s">
        <v>38</v>
      </c>
      <c r="C4" s="93"/>
      <c r="D4" s="93"/>
      <c r="E4" s="93"/>
      <c r="F4" s="93"/>
      <c r="G4" s="93"/>
      <c r="H4" s="93"/>
    </row>
    <row r="5" spans="1:14" s="54" customFormat="1" ht="32.25" customHeight="1" thickBot="1" x14ac:dyDescent="0.3">
      <c r="A5" s="50" t="s">
        <v>0</v>
      </c>
      <c r="B5" s="51" t="s">
        <v>13</v>
      </c>
      <c r="C5" s="44" t="s">
        <v>19</v>
      </c>
      <c r="D5" s="44" t="s">
        <v>20</v>
      </c>
      <c r="E5" s="44" t="s">
        <v>21</v>
      </c>
      <c r="F5" s="52" t="s">
        <v>1</v>
      </c>
      <c r="G5" s="53" t="s">
        <v>14</v>
      </c>
      <c r="H5" s="50"/>
      <c r="I5" s="51"/>
      <c r="J5" s="44"/>
      <c r="K5" s="44"/>
      <c r="L5" s="44"/>
      <c r="M5" s="52"/>
      <c r="N5" s="53"/>
    </row>
    <row r="6" spans="1:14" ht="16.2" thickBot="1" x14ac:dyDescent="0.35">
      <c r="A6" s="97" t="s">
        <v>2</v>
      </c>
      <c r="B6" s="98"/>
      <c r="C6" s="98"/>
      <c r="D6" s="98"/>
      <c r="E6" s="98"/>
      <c r="F6" s="98"/>
      <c r="G6" s="99"/>
      <c r="H6" s="97"/>
      <c r="I6" s="98"/>
      <c r="J6" s="98"/>
      <c r="K6" s="98"/>
      <c r="L6" s="98"/>
      <c r="M6" s="98"/>
      <c r="N6" s="99"/>
    </row>
    <row r="7" spans="1:14" x14ac:dyDescent="0.3">
      <c r="A7" s="3" t="s">
        <v>23</v>
      </c>
      <c r="B7" s="1">
        <v>60</v>
      </c>
      <c r="C7" s="22">
        <v>0.5</v>
      </c>
      <c r="D7" s="22">
        <v>4.5</v>
      </c>
      <c r="E7" s="22">
        <v>9</v>
      </c>
      <c r="F7" s="22">
        <f>(E7*4)+(D7*9)+(C7*4)</f>
        <v>78.5</v>
      </c>
      <c r="G7" s="4">
        <v>9.73</v>
      </c>
      <c r="H7" s="3"/>
      <c r="I7" s="1"/>
      <c r="J7" s="22"/>
      <c r="K7" s="22"/>
      <c r="L7" s="22"/>
      <c r="M7" s="22"/>
      <c r="N7" s="4"/>
    </row>
    <row r="8" spans="1:14" x14ac:dyDescent="0.3">
      <c r="A8" s="3" t="s">
        <v>24</v>
      </c>
      <c r="B8" s="1">
        <v>100</v>
      </c>
      <c r="C8" s="22">
        <v>16</v>
      </c>
      <c r="D8" s="22">
        <v>10</v>
      </c>
      <c r="E8" s="22">
        <v>24.9</v>
      </c>
      <c r="F8" s="22">
        <f>(E8*4)+(D8*9)+(C8*4)</f>
        <v>253.6</v>
      </c>
      <c r="G8" s="4">
        <v>42.01</v>
      </c>
      <c r="H8" s="3"/>
      <c r="I8" s="1"/>
      <c r="J8" s="22"/>
      <c r="K8" s="22"/>
      <c r="L8" s="22"/>
      <c r="M8" s="22"/>
      <c r="N8" s="4"/>
    </row>
    <row r="9" spans="1:14" x14ac:dyDescent="0.3">
      <c r="A9" s="3" t="s">
        <v>25</v>
      </c>
      <c r="B9" s="1">
        <v>150</v>
      </c>
      <c r="C9" s="56">
        <v>2.97</v>
      </c>
      <c r="D9" s="56">
        <v>5.3</v>
      </c>
      <c r="E9" s="56">
        <v>26.1</v>
      </c>
      <c r="F9" s="57">
        <v>164</v>
      </c>
      <c r="G9" s="58">
        <v>17.68</v>
      </c>
      <c r="H9" s="3"/>
      <c r="I9" s="1"/>
      <c r="J9" s="56"/>
      <c r="K9" s="56"/>
      <c r="L9" s="56"/>
      <c r="M9" s="57"/>
      <c r="N9" s="58"/>
    </row>
    <row r="10" spans="1:14" x14ac:dyDescent="0.3">
      <c r="A10" s="3" t="s">
        <v>10</v>
      </c>
      <c r="B10" s="1">
        <v>200</v>
      </c>
      <c r="C10" s="22">
        <v>0</v>
      </c>
      <c r="D10" s="22">
        <v>0</v>
      </c>
      <c r="E10" s="22">
        <v>15</v>
      </c>
      <c r="F10" s="22">
        <f>(E10*4)+(D10*9)+(C10*4)</f>
        <v>60</v>
      </c>
      <c r="G10" s="4">
        <v>2.2000000000000002</v>
      </c>
      <c r="H10" s="3"/>
      <c r="I10" s="1"/>
      <c r="J10" s="22"/>
      <c r="K10" s="22"/>
      <c r="L10" s="22"/>
      <c r="M10" s="22"/>
      <c r="N10" s="4"/>
    </row>
    <row r="11" spans="1:14" x14ac:dyDescent="0.3">
      <c r="A11" s="3" t="s">
        <v>8</v>
      </c>
      <c r="B11" s="1">
        <v>31</v>
      </c>
      <c r="C11" s="22">
        <v>2.2999999999999998</v>
      </c>
      <c r="D11" s="22">
        <v>0.2</v>
      </c>
      <c r="E11" s="22">
        <v>15</v>
      </c>
      <c r="F11" s="22">
        <v>71</v>
      </c>
      <c r="G11" s="4">
        <v>1.79</v>
      </c>
      <c r="H11" s="3"/>
      <c r="I11" s="1"/>
      <c r="J11" s="22"/>
      <c r="K11" s="22"/>
      <c r="L11" s="22"/>
      <c r="M11" s="22"/>
      <c r="N11" s="4"/>
    </row>
    <row r="12" spans="1:14" x14ac:dyDescent="0.3">
      <c r="A12" s="3" t="s">
        <v>9</v>
      </c>
      <c r="B12" s="1">
        <v>25</v>
      </c>
      <c r="C12" s="22">
        <v>1.6</v>
      </c>
      <c r="D12" s="22">
        <v>1</v>
      </c>
      <c r="E12" s="22">
        <v>9.6</v>
      </c>
      <c r="F12" s="22">
        <v>54</v>
      </c>
      <c r="G12" s="4">
        <v>1.5</v>
      </c>
      <c r="H12" s="3"/>
      <c r="I12" s="1"/>
      <c r="J12" s="22"/>
      <c r="K12" s="22"/>
      <c r="L12" s="22"/>
      <c r="M12" s="22"/>
      <c r="N12" s="4"/>
    </row>
    <row r="13" spans="1:14" ht="17.399999999999999" x14ac:dyDescent="0.3">
      <c r="A13" s="7" t="s">
        <v>12</v>
      </c>
      <c r="B13" s="1">
        <v>200</v>
      </c>
      <c r="C13" s="22">
        <v>0.3</v>
      </c>
      <c r="D13" s="22">
        <v>0.2</v>
      </c>
      <c r="E13" s="22">
        <v>21.7</v>
      </c>
      <c r="F13" s="22">
        <v>90</v>
      </c>
      <c r="G13" s="4">
        <v>27.43</v>
      </c>
      <c r="H13" s="3"/>
      <c r="I13" s="2"/>
      <c r="J13" s="22"/>
      <c r="K13" s="22"/>
      <c r="L13" s="22"/>
      <c r="M13" s="22"/>
      <c r="N13" s="36"/>
    </row>
    <row r="14" spans="1:14" ht="17.399999999999999" x14ac:dyDescent="0.3">
      <c r="A14" s="7"/>
      <c r="B14" s="2">
        <f t="shared" ref="B14:G14" si="0">SUM(B7:B13)</f>
        <v>766</v>
      </c>
      <c r="C14" s="22">
        <f t="shared" si="0"/>
        <v>23.67</v>
      </c>
      <c r="D14" s="22">
        <f t="shared" si="0"/>
        <v>21.2</v>
      </c>
      <c r="E14" s="22">
        <f t="shared" si="0"/>
        <v>121.3</v>
      </c>
      <c r="F14" s="22">
        <f t="shared" si="0"/>
        <v>771.1</v>
      </c>
      <c r="G14" s="5">
        <f t="shared" si="0"/>
        <v>102.34</v>
      </c>
      <c r="H14" s="7"/>
      <c r="I14" s="2"/>
      <c r="J14" s="28"/>
      <c r="K14" s="28"/>
      <c r="L14" s="28"/>
      <c r="M14" s="28"/>
      <c r="N14" s="36"/>
    </row>
    <row r="15" spans="1:14" ht="17.399999999999999" x14ac:dyDescent="0.3">
      <c r="A15" s="7"/>
      <c r="B15" s="2"/>
      <c r="C15" s="42"/>
      <c r="D15" s="42"/>
      <c r="E15" s="42"/>
      <c r="F15" s="42"/>
      <c r="G15" s="36"/>
      <c r="H15" s="16"/>
      <c r="I15" s="2"/>
      <c r="J15" s="22"/>
      <c r="K15" s="22"/>
      <c r="L15" s="22"/>
      <c r="M15" s="28"/>
      <c r="N15" s="36"/>
    </row>
    <row r="16" spans="1:14" ht="13.2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3.2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3.2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3.2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3.2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3.2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3.2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3.2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3.2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3.2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3.2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3.2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3.2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</sheetData>
  <mergeCells count="6">
    <mergeCell ref="A6:G6"/>
    <mergeCell ref="H6:N6"/>
    <mergeCell ref="I1:N1"/>
    <mergeCell ref="I2:N2"/>
    <mergeCell ref="B4:H4"/>
    <mergeCell ref="I3:N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zoomScale="75" workbookViewId="0">
      <selection activeCell="C22" activeCellId="1" sqref="C12:F12 C22:F22"/>
    </sheetView>
  </sheetViews>
  <sheetFormatPr defaultRowHeight="15.6" x14ac:dyDescent="0.3"/>
  <cols>
    <col min="1" max="1" width="33.109375" style="15" customWidth="1"/>
    <col min="2" max="2" width="10.33203125" style="15" customWidth="1"/>
    <col min="3" max="4" width="3.109375" style="80" bestFit="1" customWidth="1"/>
    <col min="5" max="5" width="4.109375" style="80" bestFit="1" customWidth="1"/>
    <col min="6" max="6" width="6.5546875" style="80" bestFit="1" customWidth="1"/>
    <col min="7" max="7" width="10.33203125" style="15" customWidth="1"/>
  </cols>
  <sheetData>
    <row r="1" spans="1:7" x14ac:dyDescent="0.3">
      <c r="B1" s="43"/>
      <c r="C1" s="75"/>
      <c r="D1" s="94" t="s">
        <v>15</v>
      </c>
      <c r="E1" s="94"/>
      <c r="F1" s="94"/>
      <c r="G1" s="94"/>
    </row>
    <row r="2" spans="1:7" x14ac:dyDescent="0.3">
      <c r="B2" s="43"/>
      <c r="C2" s="75"/>
      <c r="D2" s="94"/>
      <c r="E2" s="94"/>
      <c r="F2" s="94"/>
      <c r="G2" s="94"/>
    </row>
    <row r="3" spans="1:7" x14ac:dyDescent="0.3">
      <c r="B3" s="43"/>
      <c r="C3" s="75"/>
      <c r="D3" s="94" t="s">
        <v>18</v>
      </c>
      <c r="E3" s="94"/>
      <c r="F3" s="94"/>
      <c r="G3" s="94"/>
    </row>
    <row r="4" spans="1:7" ht="16.2" thickBot="1" x14ac:dyDescent="0.35">
      <c r="A4" s="100" t="s">
        <v>38</v>
      </c>
      <c r="B4" s="100"/>
      <c r="C4" s="100"/>
      <c r="D4" s="100"/>
      <c r="E4" s="100"/>
      <c r="F4" s="100"/>
      <c r="G4" s="100"/>
    </row>
    <row r="5" spans="1:7" s="54" customFormat="1" ht="31.8" thickBot="1" x14ac:dyDescent="0.3">
      <c r="A5" s="50" t="s">
        <v>0</v>
      </c>
      <c r="B5" s="51" t="s">
        <v>13</v>
      </c>
      <c r="C5" s="49" t="s">
        <v>19</v>
      </c>
      <c r="D5" s="49" t="s">
        <v>20</v>
      </c>
      <c r="E5" s="49" t="s">
        <v>21</v>
      </c>
      <c r="F5" s="55" t="s">
        <v>1</v>
      </c>
      <c r="G5" s="53" t="s">
        <v>14</v>
      </c>
    </row>
    <row r="6" spans="1:7" ht="16.2" thickBot="1" x14ac:dyDescent="0.35">
      <c r="A6" s="97" t="s">
        <v>16</v>
      </c>
      <c r="B6" s="98"/>
      <c r="C6" s="98"/>
      <c r="D6" s="98"/>
      <c r="E6" s="98"/>
      <c r="F6" s="98"/>
      <c r="G6" s="99"/>
    </row>
    <row r="7" spans="1:7" x14ac:dyDescent="0.3">
      <c r="A7" s="7" t="s">
        <v>39</v>
      </c>
      <c r="B7" s="59">
        <v>40</v>
      </c>
      <c r="C7" s="28">
        <v>5.8</v>
      </c>
      <c r="D7" s="28">
        <v>6.7</v>
      </c>
      <c r="E7" s="28">
        <v>16</v>
      </c>
      <c r="F7" s="28">
        <f>(E7*4)+(D7*9)+(C7*4)</f>
        <v>147.5</v>
      </c>
      <c r="G7" s="4">
        <v>9.18</v>
      </c>
    </row>
    <row r="8" spans="1:7" x14ac:dyDescent="0.3">
      <c r="A8" s="3" t="s">
        <v>40</v>
      </c>
      <c r="B8" s="1">
        <v>205</v>
      </c>
      <c r="C8" s="42">
        <v>8.9700000000000006</v>
      </c>
      <c r="D8" s="42">
        <v>7.77</v>
      </c>
      <c r="E8" s="42">
        <v>33.06</v>
      </c>
      <c r="F8" s="42">
        <v>238.05</v>
      </c>
      <c r="G8" s="46">
        <v>13.46</v>
      </c>
    </row>
    <row r="9" spans="1:7" x14ac:dyDescent="0.3">
      <c r="A9" s="3" t="s">
        <v>41</v>
      </c>
      <c r="B9" s="1">
        <v>200</v>
      </c>
      <c r="C9" s="28">
        <v>4.09</v>
      </c>
      <c r="D9" s="28">
        <v>5</v>
      </c>
      <c r="E9" s="28">
        <v>20</v>
      </c>
      <c r="F9" s="28">
        <f>(E9*4)+(D9*9)+(C9*4)</f>
        <v>141.36000000000001</v>
      </c>
      <c r="G9" s="4">
        <v>10.09</v>
      </c>
    </row>
    <row r="10" spans="1:7" x14ac:dyDescent="0.3">
      <c r="A10" s="3" t="s">
        <v>8</v>
      </c>
      <c r="B10" s="1">
        <v>31</v>
      </c>
      <c r="C10" s="28">
        <v>2.2999999999999998</v>
      </c>
      <c r="D10" s="28">
        <v>0.2</v>
      </c>
      <c r="E10" s="28">
        <v>15</v>
      </c>
      <c r="F10" s="28">
        <f>(E10*4)+(D10*9)+(C10*4)</f>
        <v>71</v>
      </c>
      <c r="G10" s="4">
        <v>1.79</v>
      </c>
    </row>
    <row r="11" spans="1:7" x14ac:dyDescent="0.3">
      <c r="A11" s="7" t="s">
        <v>30</v>
      </c>
      <c r="B11" s="1">
        <v>100</v>
      </c>
      <c r="C11" s="28">
        <v>6</v>
      </c>
      <c r="D11" s="28">
        <v>3.5</v>
      </c>
      <c r="E11" s="28">
        <v>11.7</v>
      </c>
      <c r="F11" s="28">
        <f>(E11*4)+(D11*9)+(C11*4)</f>
        <v>102.3</v>
      </c>
      <c r="G11" s="4">
        <v>44.23</v>
      </c>
    </row>
    <row r="12" spans="1:7" x14ac:dyDescent="0.3">
      <c r="A12" s="7"/>
      <c r="B12" s="60">
        <f t="shared" ref="B12:G12" si="0">SUM(B7:B11)</f>
        <v>576</v>
      </c>
      <c r="C12" s="28">
        <f t="shared" si="0"/>
        <v>27.16</v>
      </c>
      <c r="D12" s="28">
        <f t="shared" si="0"/>
        <v>23.169999999999998</v>
      </c>
      <c r="E12" s="28">
        <f t="shared" si="0"/>
        <v>95.76</v>
      </c>
      <c r="F12" s="28">
        <f t="shared" si="0"/>
        <v>700.21</v>
      </c>
      <c r="G12" s="8">
        <f t="shared" si="0"/>
        <v>78.75</v>
      </c>
    </row>
    <row r="13" spans="1:7" ht="16.2" thickBot="1" x14ac:dyDescent="0.35">
      <c r="A13" s="12"/>
      <c r="B13" s="10"/>
      <c r="C13" s="76"/>
      <c r="D13" s="76"/>
      <c r="E13" s="76"/>
      <c r="F13" s="76"/>
      <c r="G13" s="11"/>
    </row>
    <row r="14" spans="1:7" ht="16.2" thickBot="1" x14ac:dyDescent="0.35">
      <c r="A14" s="97" t="s">
        <v>17</v>
      </c>
      <c r="B14" s="98"/>
      <c r="C14" s="98"/>
      <c r="D14" s="98"/>
      <c r="E14" s="98"/>
      <c r="F14" s="98"/>
      <c r="G14" s="99"/>
    </row>
    <row r="15" spans="1:7" x14ac:dyDescent="0.3">
      <c r="A15" s="7" t="s">
        <v>42</v>
      </c>
      <c r="B15" s="59">
        <v>100</v>
      </c>
      <c r="C15" s="28">
        <v>1.55</v>
      </c>
      <c r="D15" s="28">
        <v>5.09</v>
      </c>
      <c r="E15" s="28">
        <v>9.9700000000000006</v>
      </c>
      <c r="F15" s="28">
        <f>(E15*4)+(D15*9)+(C15*4)</f>
        <v>91.89</v>
      </c>
      <c r="G15" s="4">
        <v>9.14</v>
      </c>
    </row>
    <row r="16" spans="1:7" x14ac:dyDescent="0.3">
      <c r="A16" s="3" t="s">
        <v>43</v>
      </c>
      <c r="B16" s="1">
        <v>260</v>
      </c>
      <c r="C16" s="28">
        <v>2.11</v>
      </c>
      <c r="D16" s="28">
        <v>5.2</v>
      </c>
      <c r="E16" s="28">
        <v>10</v>
      </c>
      <c r="F16" s="28">
        <f>(E16*4)+(D16*9)+(C16*4)</f>
        <v>95.240000000000009</v>
      </c>
      <c r="G16" s="4">
        <v>15.3</v>
      </c>
    </row>
    <row r="17" spans="1:7" x14ac:dyDescent="0.3">
      <c r="A17" s="3" t="s">
        <v>44</v>
      </c>
      <c r="B17" s="9">
        <v>100</v>
      </c>
      <c r="C17" s="42">
        <v>18</v>
      </c>
      <c r="D17" s="42">
        <v>16.5</v>
      </c>
      <c r="E17" s="42">
        <v>7</v>
      </c>
      <c r="F17" s="42">
        <v>248.5</v>
      </c>
      <c r="G17" s="46">
        <v>50.49</v>
      </c>
    </row>
    <row r="18" spans="1:7" x14ac:dyDescent="0.3">
      <c r="A18" s="3" t="s">
        <v>25</v>
      </c>
      <c r="B18" s="1">
        <v>180</v>
      </c>
      <c r="C18" s="28">
        <v>3.7</v>
      </c>
      <c r="D18" s="28">
        <v>7.9</v>
      </c>
      <c r="E18" s="28">
        <v>32</v>
      </c>
      <c r="F18" s="28">
        <f>(E18*4)+(D18*9)+(C18*4)</f>
        <v>213.90000000000003</v>
      </c>
      <c r="G18" s="4">
        <v>21.18</v>
      </c>
    </row>
    <row r="19" spans="1:7" x14ac:dyDescent="0.3">
      <c r="A19" s="7" t="s">
        <v>45</v>
      </c>
      <c r="B19" s="1">
        <v>200</v>
      </c>
      <c r="C19" s="28">
        <v>1</v>
      </c>
      <c r="D19" s="28">
        <v>1</v>
      </c>
      <c r="E19" s="28">
        <v>31.4</v>
      </c>
      <c r="F19" s="28">
        <f>(E19*4)+(D19*9)+(C19*4)</f>
        <v>138.6</v>
      </c>
      <c r="G19" s="4">
        <v>6.22</v>
      </c>
    </row>
    <row r="20" spans="1:7" x14ac:dyDescent="0.3">
      <c r="A20" s="3" t="s">
        <v>8</v>
      </c>
      <c r="B20" s="1">
        <v>31</v>
      </c>
      <c r="C20" s="28">
        <v>2.2999999999999998</v>
      </c>
      <c r="D20" s="28">
        <v>0.2</v>
      </c>
      <c r="E20" s="28">
        <v>15</v>
      </c>
      <c r="F20" s="28">
        <f>(E20*4)+(D20*9)+(C20*4)</f>
        <v>71</v>
      </c>
      <c r="G20" s="4">
        <v>1.79</v>
      </c>
    </row>
    <row r="21" spans="1:7" x14ac:dyDescent="0.3">
      <c r="A21" s="3" t="s">
        <v>9</v>
      </c>
      <c r="B21" s="1">
        <v>25</v>
      </c>
      <c r="C21" s="28">
        <v>1.6</v>
      </c>
      <c r="D21" s="28">
        <v>1</v>
      </c>
      <c r="E21" s="28">
        <v>9.6</v>
      </c>
      <c r="F21" s="28">
        <v>54</v>
      </c>
      <c r="G21" s="4">
        <v>1.5</v>
      </c>
    </row>
    <row r="22" spans="1:7" x14ac:dyDescent="0.3">
      <c r="A22" s="3"/>
      <c r="B22" s="60">
        <f t="shared" ref="B22:G22" si="1">SUM(B15:B21)</f>
        <v>896</v>
      </c>
      <c r="C22" s="28">
        <f t="shared" si="1"/>
        <v>30.26</v>
      </c>
      <c r="D22" s="28">
        <f t="shared" si="1"/>
        <v>36.89</v>
      </c>
      <c r="E22" s="28">
        <f t="shared" si="1"/>
        <v>114.97</v>
      </c>
      <c r="F22" s="28">
        <f t="shared" si="1"/>
        <v>913.13</v>
      </c>
      <c r="G22" s="8">
        <f t="shared" si="1"/>
        <v>105.62000000000002</v>
      </c>
    </row>
    <row r="23" spans="1:7" x14ac:dyDescent="0.3">
      <c r="A23" s="47"/>
      <c r="B23" s="20"/>
      <c r="C23" s="77"/>
      <c r="D23" s="77"/>
      <c r="E23" s="77"/>
      <c r="F23" s="77"/>
      <c r="G23" s="48"/>
    </row>
    <row r="24" spans="1:7" ht="16.2" thickBot="1" x14ac:dyDescent="0.35">
      <c r="A24" s="18"/>
      <c r="B24" s="19"/>
      <c r="C24" s="78"/>
      <c r="D24" s="78"/>
      <c r="E24" s="78"/>
      <c r="F24" s="79" t="s">
        <v>11</v>
      </c>
      <c r="G24" s="17">
        <f>G12+G22</f>
        <v>184.37</v>
      </c>
    </row>
    <row r="25" spans="1:7" x14ac:dyDescent="0.3">
      <c r="A25" s="101" t="s">
        <v>22</v>
      </c>
      <c r="B25" s="101"/>
      <c r="C25" s="101"/>
      <c r="D25" s="101"/>
      <c r="E25" s="101"/>
      <c r="F25" s="101"/>
      <c r="G25" s="101"/>
    </row>
    <row r="26" spans="1:7" x14ac:dyDescent="0.3">
      <c r="A26" s="96" t="s">
        <v>46</v>
      </c>
      <c r="B26" s="96"/>
      <c r="C26" s="96"/>
      <c r="D26" s="96"/>
      <c r="E26" s="96"/>
      <c r="F26" s="96"/>
      <c r="G26" s="96"/>
    </row>
  </sheetData>
  <mergeCells count="7">
    <mergeCell ref="A14:G14"/>
    <mergeCell ref="A25:G25"/>
    <mergeCell ref="A26:G26"/>
    <mergeCell ref="D1:G2"/>
    <mergeCell ref="D3:G3"/>
    <mergeCell ref="A6:G6"/>
    <mergeCell ref="A4:G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75" workbookViewId="0">
      <selection activeCell="B4" sqref="B4:H4"/>
    </sheetView>
  </sheetViews>
  <sheetFormatPr defaultRowHeight="15.6" x14ac:dyDescent="0.3"/>
  <cols>
    <col min="1" max="1" width="32.88671875" style="15" customWidth="1"/>
    <col min="2" max="2" width="9.109375" style="15" customWidth="1"/>
    <col min="3" max="4" width="4.88671875" style="25" bestFit="1" customWidth="1"/>
    <col min="5" max="6" width="5.88671875" style="25" bestFit="1" customWidth="1"/>
    <col min="7" max="7" width="8.88671875" style="21" customWidth="1"/>
    <col min="8" max="8" width="33" style="15" customWidth="1"/>
    <col min="9" max="9" width="9" style="15" customWidth="1"/>
    <col min="10" max="12" width="4.88671875" style="27" bestFit="1" customWidth="1"/>
    <col min="13" max="13" width="5.88671875" style="27" bestFit="1" customWidth="1"/>
    <col min="14" max="14" width="9.109375" style="21" customWidth="1"/>
  </cols>
  <sheetData>
    <row r="1" spans="1:14" x14ac:dyDescent="0.3">
      <c r="A1" s="14"/>
      <c r="I1" s="92"/>
      <c r="J1" s="92"/>
      <c r="K1" s="92"/>
      <c r="L1" s="92"/>
      <c r="M1" s="92"/>
      <c r="N1" s="92"/>
    </row>
    <row r="2" spans="1:14" x14ac:dyDescent="0.3">
      <c r="I2" s="92" t="s">
        <v>57</v>
      </c>
      <c r="J2" s="92"/>
      <c r="K2" s="92"/>
      <c r="L2" s="92"/>
      <c r="M2" s="92"/>
      <c r="N2" s="92"/>
    </row>
    <row r="3" spans="1:14" x14ac:dyDescent="0.3">
      <c r="I3" s="94"/>
      <c r="J3" s="94"/>
      <c r="K3" s="94"/>
      <c r="L3" s="94"/>
      <c r="M3" s="94"/>
      <c r="N3" s="94"/>
    </row>
    <row r="4" spans="1:14" ht="16.2" thickBot="1" x14ac:dyDescent="0.35">
      <c r="B4" s="93" t="s">
        <v>47</v>
      </c>
      <c r="C4" s="93"/>
      <c r="D4" s="93"/>
      <c r="E4" s="93"/>
      <c r="F4" s="93"/>
      <c r="G4" s="93"/>
      <c r="H4" s="93"/>
    </row>
    <row r="5" spans="1:14" s="54" customFormat="1" ht="32.25" customHeight="1" thickBot="1" x14ac:dyDescent="0.3">
      <c r="A5" s="50" t="s">
        <v>0</v>
      </c>
      <c r="B5" s="51" t="s">
        <v>13</v>
      </c>
      <c r="C5" s="44" t="s">
        <v>19</v>
      </c>
      <c r="D5" s="44" t="s">
        <v>20</v>
      </c>
      <c r="E5" s="44" t="s">
        <v>21</v>
      </c>
      <c r="F5" s="52" t="s">
        <v>1</v>
      </c>
      <c r="G5" s="53" t="s">
        <v>14</v>
      </c>
      <c r="H5" s="50"/>
      <c r="I5" s="51"/>
      <c r="J5" s="44"/>
      <c r="K5" s="44"/>
      <c r="L5" s="44"/>
      <c r="M5" s="52"/>
      <c r="N5" s="53"/>
    </row>
    <row r="6" spans="1:14" ht="16.2" thickBot="1" x14ac:dyDescent="0.35">
      <c r="A6" s="97" t="s">
        <v>2</v>
      </c>
      <c r="B6" s="98"/>
      <c r="C6" s="98"/>
      <c r="D6" s="98"/>
      <c r="E6" s="98"/>
      <c r="F6" s="98"/>
      <c r="G6" s="99"/>
      <c r="H6" s="97"/>
      <c r="I6" s="98"/>
      <c r="J6" s="98"/>
      <c r="K6" s="98"/>
      <c r="L6" s="98"/>
      <c r="M6" s="98"/>
      <c r="N6" s="99"/>
    </row>
    <row r="7" spans="1:14" x14ac:dyDescent="0.3">
      <c r="A7" s="3" t="s">
        <v>48</v>
      </c>
      <c r="B7" s="1">
        <v>60</v>
      </c>
      <c r="C7" s="85">
        <v>1</v>
      </c>
      <c r="D7" s="85">
        <v>4.5999999999999996</v>
      </c>
      <c r="E7" s="85">
        <v>8.6</v>
      </c>
      <c r="F7" s="85">
        <f>(E7*4)+(D7*9)+(C7*4)</f>
        <v>79.8</v>
      </c>
      <c r="G7" s="4">
        <v>6.58</v>
      </c>
      <c r="H7" s="3"/>
      <c r="I7" s="1"/>
      <c r="J7" s="85"/>
      <c r="K7" s="85"/>
      <c r="L7" s="85"/>
      <c r="M7" s="85"/>
      <c r="N7" s="4"/>
    </row>
    <row r="8" spans="1:14" x14ac:dyDescent="0.3">
      <c r="A8" s="3" t="s">
        <v>49</v>
      </c>
      <c r="B8" s="1">
        <v>100</v>
      </c>
      <c r="C8" s="86">
        <v>17.3</v>
      </c>
      <c r="D8" s="86">
        <v>10.5</v>
      </c>
      <c r="E8" s="86">
        <v>6.92</v>
      </c>
      <c r="F8" s="85">
        <f>(E8*4)+(D8*9)+(C8*4)</f>
        <v>191.38</v>
      </c>
      <c r="G8" s="45">
        <v>46.15</v>
      </c>
      <c r="H8" s="3"/>
      <c r="I8" s="1"/>
      <c r="J8" s="86"/>
      <c r="K8" s="86"/>
      <c r="L8" s="86"/>
      <c r="M8" s="85"/>
      <c r="N8" s="45"/>
    </row>
    <row r="9" spans="1:14" x14ac:dyDescent="0.3">
      <c r="A9" s="7" t="s">
        <v>50</v>
      </c>
      <c r="B9" s="1">
        <v>150</v>
      </c>
      <c r="C9" s="87">
        <v>3.47</v>
      </c>
      <c r="D9" s="87">
        <v>7.03</v>
      </c>
      <c r="E9" s="87">
        <v>23.1</v>
      </c>
      <c r="F9" s="87">
        <v>169.55</v>
      </c>
      <c r="G9" s="88">
        <v>6.66</v>
      </c>
      <c r="H9" s="7"/>
      <c r="I9" s="1"/>
      <c r="J9" s="87"/>
      <c r="K9" s="87"/>
      <c r="L9" s="87"/>
      <c r="M9" s="87"/>
      <c r="N9" s="88"/>
    </row>
    <row r="10" spans="1:14" x14ac:dyDescent="0.3">
      <c r="A10" s="7" t="s">
        <v>51</v>
      </c>
      <c r="B10" s="1">
        <v>200</v>
      </c>
      <c r="C10" s="85">
        <v>0</v>
      </c>
      <c r="D10" s="85">
        <v>0.5</v>
      </c>
      <c r="E10" s="85">
        <v>24.5</v>
      </c>
      <c r="F10" s="85">
        <v>102.5</v>
      </c>
      <c r="G10" s="4">
        <v>5.74</v>
      </c>
      <c r="H10" s="7"/>
      <c r="I10" s="1"/>
      <c r="J10" s="85"/>
      <c r="K10" s="85"/>
      <c r="L10" s="85"/>
      <c r="M10" s="85"/>
      <c r="N10" s="4"/>
    </row>
    <row r="11" spans="1:14" x14ac:dyDescent="0.3">
      <c r="A11" s="3" t="s">
        <v>8</v>
      </c>
      <c r="B11" s="1">
        <v>31</v>
      </c>
      <c r="C11" s="85">
        <v>2.2999999999999998</v>
      </c>
      <c r="D11" s="85">
        <v>0.2</v>
      </c>
      <c r="E11" s="85">
        <v>15</v>
      </c>
      <c r="F11" s="85">
        <v>71</v>
      </c>
      <c r="G11" s="4">
        <v>1.79</v>
      </c>
      <c r="H11" s="3"/>
      <c r="I11" s="1"/>
      <c r="J11" s="85"/>
      <c r="K11" s="85"/>
      <c r="L11" s="85"/>
      <c r="M11" s="85"/>
      <c r="N11" s="4"/>
    </row>
    <row r="12" spans="1:14" x14ac:dyDescent="0.3">
      <c r="A12" s="3" t="s">
        <v>9</v>
      </c>
      <c r="B12" s="1">
        <v>25</v>
      </c>
      <c r="C12" s="85">
        <v>1.6</v>
      </c>
      <c r="D12" s="85">
        <v>1</v>
      </c>
      <c r="E12" s="85">
        <v>9.6</v>
      </c>
      <c r="F12" s="85">
        <v>54</v>
      </c>
      <c r="G12" s="4">
        <v>1.5</v>
      </c>
      <c r="H12" s="3"/>
      <c r="I12" s="1"/>
      <c r="J12" s="85"/>
      <c r="K12" s="85"/>
      <c r="L12" s="85"/>
      <c r="M12" s="85"/>
      <c r="N12" s="4"/>
    </row>
    <row r="13" spans="1:14" x14ac:dyDescent="0.3">
      <c r="A13" s="7" t="s">
        <v>12</v>
      </c>
      <c r="B13" s="1">
        <v>200</v>
      </c>
      <c r="C13" s="85">
        <v>0.3</v>
      </c>
      <c r="D13" s="85">
        <v>0.2</v>
      </c>
      <c r="E13" s="85">
        <v>21.7</v>
      </c>
      <c r="F13" s="85">
        <v>90</v>
      </c>
      <c r="G13" s="64">
        <v>27.43</v>
      </c>
      <c r="H13" s="7"/>
      <c r="I13" s="2"/>
      <c r="J13" s="85"/>
      <c r="K13" s="85"/>
      <c r="L13" s="85"/>
      <c r="M13" s="85"/>
      <c r="N13" s="5"/>
    </row>
    <row r="14" spans="1:14" x14ac:dyDescent="0.3">
      <c r="A14" s="7"/>
      <c r="B14" s="60">
        <f>SUM(B7:B13)</f>
        <v>766</v>
      </c>
      <c r="C14" s="85">
        <f>SUM(C6:C13)</f>
        <v>25.970000000000002</v>
      </c>
      <c r="D14" s="85">
        <f>SUM(D6:D13)</f>
        <v>24.029999999999998</v>
      </c>
      <c r="E14" s="85">
        <f>SUM(E6:E13)</f>
        <v>109.42</v>
      </c>
      <c r="F14" s="85">
        <f>SUM(F6:F13)</f>
        <v>758.23</v>
      </c>
      <c r="G14" s="8">
        <f>SUM(G7:G13)</f>
        <v>95.85</v>
      </c>
      <c r="H14" s="16"/>
      <c r="I14" s="2"/>
      <c r="J14" s="22"/>
      <c r="K14" s="22"/>
      <c r="L14" s="22"/>
      <c r="M14" s="28"/>
      <c r="N14" s="8"/>
    </row>
    <row r="15" spans="1:14" x14ac:dyDescent="0.3">
      <c r="A15" s="12"/>
      <c r="B15" s="10"/>
      <c r="C15" s="26"/>
      <c r="D15" s="26"/>
      <c r="E15" s="26"/>
      <c r="F15" s="26"/>
      <c r="G15" s="23"/>
      <c r="H15" s="3"/>
      <c r="I15" s="1"/>
      <c r="J15" s="22"/>
      <c r="K15" s="22"/>
      <c r="L15" s="22"/>
      <c r="M15" s="37"/>
      <c r="N15" s="4"/>
    </row>
    <row r="16" spans="1:14" ht="13.2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3.2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3.2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3.2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3.2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3.2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3.2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3.2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3.2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3.2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3.2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3.2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3.2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</sheetData>
  <mergeCells count="6">
    <mergeCell ref="I1:N1"/>
    <mergeCell ref="I2:N2"/>
    <mergeCell ref="B4:H4"/>
    <mergeCell ref="I3:N3"/>
    <mergeCell ref="A6:G6"/>
    <mergeCell ref="H6:N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5" workbookViewId="0">
      <selection activeCell="M22" sqref="M22"/>
    </sheetView>
  </sheetViews>
  <sheetFormatPr defaultRowHeight="15.6" x14ac:dyDescent="0.3"/>
  <cols>
    <col min="1" max="1" width="31" style="15" customWidth="1"/>
    <col min="2" max="2" width="10.33203125" style="15" customWidth="1"/>
    <col min="3" max="4" width="4.88671875" style="80" bestFit="1" customWidth="1"/>
    <col min="5" max="5" width="4.88671875" style="80" customWidth="1"/>
    <col min="6" max="6" width="7.44140625" style="80" bestFit="1" customWidth="1"/>
    <col min="7" max="7" width="10.33203125" style="15" customWidth="1"/>
  </cols>
  <sheetData>
    <row r="1" spans="1:7" x14ac:dyDescent="0.3">
      <c r="B1" s="43"/>
      <c r="C1" s="75"/>
      <c r="D1" s="94" t="s">
        <v>15</v>
      </c>
      <c r="E1" s="94"/>
      <c r="F1" s="94"/>
      <c r="G1" s="94"/>
    </row>
    <row r="2" spans="1:7" x14ac:dyDescent="0.3">
      <c r="B2" s="43"/>
      <c r="C2" s="75"/>
      <c r="D2" s="94"/>
      <c r="E2" s="94"/>
      <c r="F2" s="94"/>
      <c r="G2" s="94"/>
    </row>
    <row r="3" spans="1:7" x14ac:dyDescent="0.3">
      <c r="B3" s="43"/>
      <c r="C3" s="75"/>
      <c r="D3" s="94" t="s">
        <v>18</v>
      </c>
      <c r="E3" s="94"/>
      <c r="F3" s="94"/>
      <c r="G3" s="94"/>
    </row>
    <row r="4" spans="1:7" ht="16.2" thickBot="1" x14ac:dyDescent="0.35">
      <c r="A4" s="100" t="s">
        <v>47</v>
      </c>
      <c r="B4" s="100"/>
      <c r="C4" s="100"/>
      <c r="D4" s="100"/>
      <c r="E4" s="100"/>
      <c r="F4" s="100"/>
      <c r="G4" s="100"/>
    </row>
    <row r="5" spans="1:7" s="54" customFormat="1" ht="31.8" thickBot="1" x14ac:dyDescent="0.3">
      <c r="A5" s="50" t="s">
        <v>0</v>
      </c>
      <c r="B5" s="51" t="s">
        <v>13</v>
      </c>
      <c r="C5" s="49" t="s">
        <v>19</v>
      </c>
      <c r="D5" s="49" t="s">
        <v>20</v>
      </c>
      <c r="E5" s="49" t="s">
        <v>21</v>
      </c>
      <c r="F5" s="55" t="s">
        <v>1</v>
      </c>
      <c r="G5" s="53" t="s">
        <v>14</v>
      </c>
    </row>
    <row r="6" spans="1:7" ht="16.2" thickBot="1" x14ac:dyDescent="0.35">
      <c r="A6" s="97" t="s">
        <v>16</v>
      </c>
      <c r="B6" s="98"/>
      <c r="C6" s="98"/>
      <c r="D6" s="98"/>
      <c r="E6" s="98"/>
      <c r="F6" s="98"/>
      <c r="G6" s="99"/>
    </row>
    <row r="7" spans="1:7" x14ac:dyDescent="0.3">
      <c r="A7" s="3" t="s">
        <v>53</v>
      </c>
      <c r="B7" s="1">
        <v>50</v>
      </c>
      <c r="C7" s="90">
        <v>0.55000000000000004</v>
      </c>
      <c r="D7" s="90">
        <v>0</v>
      </c>
      <c r="E7" s="90">
        <v>2.1</v>
      </c>
      <c r="F7" s="90">
        <v>10</v>
      </c>
      <c r="G7" s="88">
        <v>10.61</v>
      </c>
    </row>
    <row r="8" spans="1:7" x14ac:dyDescent="0.3">
      <c r="A8" s="3" t="s">
        <v>54</v>
      </c>
      <c r="B8" s="1">
        <v>200</v>
      </c>
      <c r="C8" s="90">
        <v>16.600000000000001</v>
      </c>
      <c r="D8" s="90">
        <v>21.2</v>
      </c>
      <c r="E8" s="90">
        <v>29</v>
      </c>
      <c r="F8" s="90">
        <v>373.59</v>
      </c>
      <c r="G8" s="88">
        <v>63.56</v>
      </c>
    </row>
    <row r="9" spans="1:7" x14ac:dyDescent="0.3">
      <c r="A9" s="3" t="s">
        <v>10</v>
      </c>
      <c r="B9" s="1">
        <v>200</v>
      </c>
      <c r="C9" s="28">
        <v>0</v>
      </c>
      <c r="D9" s="28">
        <v>0</v>
      </c>
      <c r="E9" s="28">
        <v>15</v>
      </c>
      <c r="F9" s="28">
        <f>(E9*4)+(D9*9)+(C9*4)</f>
        <v>60</v>
      </c>
      <c r="G9" s="4">
        <v>2.2000000000000002</v>
      </c>
    </row>
    <row r="10" spans="1:7" x14ac:dyDescent="0.3">
      <c r="A10" s="3" t="s">
        <v>8</v>
      </c>
      <c r="B10" s="1">
        <v>31</v>
      </c>
      <c r="C10" s="28">
        <v>2.2999999999999998</v>
      </c>
      <c r="D10" s="28">
        <v>0.2</v>
      </c>
      <c r="E10" s="28">
        <v>15</v>
      </c>
      <c r="F10" s="28">
        <v>71</v>
      </c>
      <c r="G10" s="4">
        <v>1.79</v>
      </c>
    </row>
    <row r="11" spans="1:7" x14ac:dyDescent="0.3">
      <c r="A11" s="3" t="s">
        <v>9</v>
      </c>
      <c r="B11" s="1">
        <v>25</v>
      </c>
      <c r="C11" s="28">
        <v>1.6</v>
      </c>
      <c r="D11" s="28">
        <v>1</v>
      </c>
      <c r="E11" s="28">
        <v>9.6</v>
      </c>
      <c r="F11" s="28">
        <v>54</v>
      </c>
      <c r="G11" s="4">
        <v>1.5</v>
      </c>
    </row>
    <row r="12" spans="1:7" x14ac:dyDescent="0.3">
      <c r="A12" s="3" t="s">
        <v>55</v>
      </c>
      <c r="B12" s="1">
        <v>200</v>
      </c>
      <c r="C12" s="28">
        <v>6</v>
      </c>
      <c r="D12" s="28">
        <v>3.2</v>
      </c>
      <c r="E12" s="28">
        <v>9.4</v>
      </c>
      <c r="F12" s="28">
        <f>(E12*4)+(D12*9)+(C12*4)</f>
        <v>90.4</v>
      </c>
      <c r="G12" s="4">
        <v>15.18</v>
      </c>
    </row>
    <row r="13" spans="1:7" x14ac:dyDescent="0.3">
      <c r="A13" s="3"/>
      <c r="B13" s="2">
        <f t="shared" ref="B13:G13" si="0">SUM(B7:B12)</f>
        <v>706</v>
      </c>
      <c r="C13" s="28">
        <f t="shared" si="0"/>
        <v>27.050000000000004</v>
      </c>
      <c r="D13" s="28">
        <f t="shared" si="0"/>
        <v>25.599999999999998</v>
      </c>
      <c r="E13" s="28">
        <f t="shared" si="0"/>
        <v>80.100000000000009</v>
      </c>
      <c r="F13" s="28">
        <f t="shared" si="0"/>
        <v>658.9899999999999</v>
      </c>
      <c r="G13" s="8">
        <f t="shared" si="0"/>
        <v>94.84</v>
      </c>
    </row>
    <row r="14" spans="1:7" ht="16.2" thickBot="1" x14ac:dyDescent="0.35">
      <c r="A14" s="12"/>
      <c r="B14" s="10"/>
      <c r="C14" s="76"/>
      <c r="D14" s="76"/>
      <c r="E14" s="76"/>
      <c r="F14" s="76"/>
      <c r="G14" s="11"/>
    </row>
    <row r="15" spans="1:7" ht="16.2" thickBot="1" x14ac:dyDescent="0.35">
      <c r="A15" s="97" t="s">
        <v>17</v>
      </c>
      <c r="B15" s="98"/>
      <c r="C15" s="98"/>
      <c r="D15" s="98"/>
      <c r="E15" s="98"/>
      <c r="F15" s="98"/>
      <c r="G15" s="99"/>
    </row>
    <row r="16" spans="1:7" x14ac:dyDescent="0.3">
      <c r="A16" s="3" t="s">
        <v>48</v>
      </c>
      <c r="B16" s="1">
        <v>100</v>
      </c>
      <c r="C16" s="85">
        <v>1.4</v>
      </c>
      <c r="D16" s="85">
        <v>6.44</v>
      </c>
      <c r="E16" s="85">
        <v>12</v>
      </c>
      <c r="F16" s="85">
        <f>(E16*4)+(D16*9)+(C16*4)</f>
        <v>111.56</v>
      </c>
      <c r="G16" s="4">
        <v>10.9</v>
      </c>
    </row>
    <row r="17" spans="1:7" x14ac:dyDescent="0.3">
      <c r="A17" s="3" t="s">
        <v>52</v>
      </c>
      <c r="B17" s="1">
        <v>250</v>
      </c>
      <c r="C17" s="85">
        <v>4.3</v>
      </c>
      <c r="D17" s="85">
        <v>5.2</v>
      </c>
      <c r="E17" s="85">
        <v>10.3</v>
      </c>
      <c r="F17" s="85">
        <f>(E17*4)+(D17*9)+(C17*4)</f>
        <v>105.2</v>
      </c>
      <c r="G17" s="4">
        <v>11.52</v>
      </c>
    </row>
    <row r="18" spans="1:7" x14ac:dyDescent="0.3">
      <c r="A18" s="3" t="s">
        <v>49</v>
      </c>
      <c r="B18" s="1">
        <v>100</v>
      </c>
      <c r="C18" s="86">
        <v>17.3</v>
      </c>
      <c r="D18" s="86">
        <v>10.5</v>
      </c>
      <c r="E18" s="86">
        <v>6.92</v>
      </c>
      <c r="F18" s="85">
        <f>(E18*4)+(D18*9)+(C18*4)</f>
        <v>191.38</v>
      </c>
      <c r="G18" s="45">
        <v>46.15</v>
      </c>
    </row>
    <row r="19" spans="1:7" x14ac:dyDescent="0.3">
      <c r="A19" s="7" t="s">
        <v>50</v>
      </c>
      <c r="B19" s="1">
        <v>180</v>
      </c>
      <c r="C19" s="87">
        <v>3.47</v>
      </c>
      <c r="D19" s="87">
        <v>7.03</v>
      </c>
      <c r="E19" s="87">
        <v>23.1</v>
      </c>
      <c r="F19" s="87">
        <v>169.55</v>
      </c>
      <c r="G19" s="88">
        <v>8</v>
      </c>
    </row>
    <row r="20" spans="1:7" x14ac:dyDescent="0.3">
      <c r="A20" s="7" t="s">
        <v>51</v>
      </c>
      <c r="B20" s="1">
        <v>200</v>
      </c>
      <c r="C20" s="85">
        <v>0</v>
      </c>
      <c r="D20" s="85">
        <v>0.5</v>
      </c>
      <c r="E20" s="85">
        <v>24.5</v>
      </c>
      <c r="F20" s="85">
        <v>102.5</v>
      </c>
      <c r="G20" s="4">
        <v>5.74</v>
      </c>
    </row>
    <row r="21" spans="1:7" x14ac:dyDescent="0.3">
      <c r="A21" s="3" t="s">
        <v>8</v>
      </c>
      <c r="B21" s="1">
        <v>31</v>
      </c>
      <c r="C21" s="85">
        <v>2.2999999999999998</v>
      </c>
      <c r="D21" s="85">
        <v>0.2</v>
      </c>
      <c r="E21" s="85">
        <v>15</v>
      </c>
      <c r="F21" s="85">
        <v>71</v>
      </c>
      <c r="G21" s="4">
        <v>1.79</v>
      </c>
    </row>
    <row r="22" spans="1:7" x14ac:dyDescent="0.3">
      <c r="A22" s="3" t="s">
        <v>9</v>
      </c>
      <c r="B22" s="1">
        <v>25</v>
      </c>
      <c r="C22" s="85">
        <v>1.6</v>
      </c>
      <c r="D22" s="85">
        <v>1</v>
      </c>
      <c r="E22" s="85">
        <v>9.6</v>
      </c>
      <c r="F22" s="85">
        <v>54</v>
      </c>
      <c r="G22" s="4">
        <v>1.5</v>
      </c>
    </row>
    <row r="23" spans="1:7" x14ac:dyDescent="0.3">
      <c r="A23" s="3"/>
      <c r="B23" s="2">
        <f t="shared" ref="B23:G23" si="1">SUM(B16:B22)</f>
        <v>886</v>
      </c>
      <c r="C23" s="28">
        <f t="shared" si="1"/>
        <v>30.37</v>
      </c>
      <c r="D23" s="28">
        <f t="shared" si="1"/>
        <v>30.87</v>
      </c>
      <c r="E23" s="28">
        <f t="shared" si="1"/>
        <v>101.41999999999999</v>
      </c>
      <c r="F23" s="28">
        <f t="shared" si="1"/>
        <v>805.19</v>
      </c>
      <c r="G23" s="8">
        <f t="shared" si="1"/>
        <v>85.6</v>
      </c>
    </row>
    <row r="24" spans="1:7" x14ac:dyDescent="0.3">
      <c r="A24" s="91"/>
      <c r="B24" s="20"/>
      <c r="C24" s="89"/>
      <c r="D24" s="89"/>
      <c r="E24" s="89"/>
      <c r="F24" s="89"/>
      <c r="G24" s="48"/>
    </row>
    <row r="25" spans="1:7" ht="16.2" thickBot="1" x14ac:dyDescent="0.35">
      <c r="A25" s="18"/>
      <c r="B25" s="19"/>
      <c r="C25" s="78"/>
      <c r="D25" s="78"/>
      <c r="E25" s="78"/>
      <c r="F25" s="79" t="s">
        <v>11</v>
      </c>
      <c r="G25" s="17">
        <f>G13+G23</f>
        <v>180.44</v>
      </c>
    </row>
    <row r="26" spans="1:7" x14ac:dyDescent="0.3">
      <c r="A26" s="101" t="s">
        <v>22</v>
      </c>
      <c r="B26" s="101"/>
      <c r="C26" s="101"/>
      <c r="D26" s="101"/>
      <c r="E26" s="101"/>
      <c r="F26" s="101"/>
      <c r="G26" s="101"/>
    </row>
    <row r="27" spans="1:7" x14ac:dyDescent="0.3">
      <c r="A27" s="96" t="s">
        <v>6</v>
      </c>
      <c r="B27" s="96"/>
      <c r="C27" s="96"/>
      <c r="D27" s="96"/>
      <c r="E27" s="96"/>
      <c r="F27" s="96"/>
      <c r="G27" s="96"/>
    </row>
  </sheetData>
  <mergeCells count="7">
    <mergeCell ref="A15:G15"/>
    <mergeCell ref="A26:G26"/>
    <mergeCell ref="A27:G27"/>
    <mergeCell ref="D1:G2"/>
    <mergeCell ref="D3:G3"/>
    <mergeCell ref="A6:G6"/>
    <mergeCell ref="A4:G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13</vt:lpstr>
      <vt:lpstr>13 овз</vt:lpstr>
      <vt:lpstr>14</vt:lpstr>
      <vt:lpstr>14 овз</vt:lpstr>
      <vt:lpstr>15</vt:lpstr>
      <vt:lpstr>15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Валентина</cp:lastModifiedBy>
  <cp:lastPrinted>2021-01-20T00:50:45Z</cp:lastPrinted>
  <dcterms:created xsi:type="dcterms:W3CDTF">1996-10-08T23:32:33Z</dcterms:created>
  <dcterms:modified xsi:type="dcterms:W3CDTF">2021-12-22T01:28:04Z</dcterms:modified>
</cp:coreProperties>
</file>